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440" windowHeight="9510" activeTab="1"/>
  </bookViews>
  <sheets>
    <sheet name="2019" sheetId="1" r:id="rId1"/>
    <sheet name="Gral 2019" sheetId="2" r:id="rId2"/>
  </sheets>
  <calcPr calcId="125725"/>
</workbook>
</file>

<file path=xl/calcChain.xml><?xml version="1.0" encoding="utf-8"?>
<calcChain xmlns="http://schemas.openxmlformats.org/spreadsheetml/2006/main">
  <c r="S8" i="2"/>
  <c r="R8"/>
  <c r="S5"/>
  <c r="R5"/>
  <c r="R8" i="1"/>
  <c r="R5"/>
  <c r="S5"/>
  <c r="S8"/>
</calcChain>
</file>

<file path=xl/sharedStrings.xml><?xml version="1.0" encoding="utf-8"?>
<sst xmlns="http://schemas.openxmlformats.org/spreadsheetml/2006/main" count="64" uniqueCount="31">
  <si>
    <t>Arancha Alcoverro</t>
  </si>
  <si>
    <t>Trimestral</t>
  </si>
  <si>
    <t>Al menos 1.100 controles preventivos en materia de seguridad vial</t>
  </si>
  <si>
    <t>Realizar controles preventivos en seguridad vial.</t>
  </si>
  <si>
    <t xml:space="preserve">El 100% de las reclamaciones </t>
  </si>
  <si>
    <t>Atención de reclamaciones y sugerencias escritas yrecibidas en la central de Policía, en 7 días.</t>
  </si>
  <si>
    <t>Media Mensual</t>
  </si>
  <si>
    <t>Total Año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</si>
  <si>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</si>
  <si>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</si>
  <si>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</si>
  <si>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</si>
  <si>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</si>
  <si>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</si>
  <si>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</si>
  <si>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</si>
  <si>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</si>
  <si>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</si>
  <si>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</si>
  <si>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</si>
  <si>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Responsable de toma de datos</t>
  </si>
  <si>
    <t>Frecuencia de toma de datos</t>
  </si>
  <si>
    <t>Límite admisible</t>
  </si>
  <si>
    <t>INDICADOR</t>
  </si>
  <si>
    <t>RESULTADO MEDICIÓN</t>
  </si>
  <si>
    <t>Num</t>
  </si>
  <si>
    <t>policia</t>
  </si>
  <si>
    <t>R2-PC08-03</t>
  </si>
  <si>
    <t>FICHA DE SEGUIMIENTO Y MEDICIÓN DE PROCESOS</t>
  </si>
  <si>
    <t>AÑO 2019</t>
  </si>
  <si>
    <t>Policia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</si>
</sst>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.5"/>
      <name val="ATRotisSemiSans"/>
    </font>
    <font>
      <sz val="10"/>
      <name val="Times New Roman"/>
      <family val="1"/>
    </font>
    <font>
      <sz val="9"/>
      <name val="Arial"/>
      <family val="2"/>
    </font>
    <font>
      <b/>
      <sz val="9"/>
      <color indexed="5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2" borderId="0" xfId="1" applyFill="1"/>
    <xf numFmtId="0" fontId="1" fillId="0" borderId="0" xfId="1"/>
    <xf numFmtId="0" fontId="2" fillId="0" borderId="0" xfId="1" applyFont="1"/>
    <xf numFmtId="2" fontId="1" fillId="0" borderId="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vertical="center" wrapText="1"/>
    </xf>
    <xf numFmtId="17" fontId="5" fillId="2" borderId="5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5" fillId="2" borderId="5" xfId="1" applyFont="1" applyFill="1" applyBorder="1"/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right"/>
    </xf>
    <xf numFmtId="0" fontId="1" fillId="2" borderId="5" xfId="1" applyFill="1" applyBorder="1" applyAlignment="1"/>
    <xf numFmtId="0" fontId="6" fillId="2" borderId="5" xfId="1" applyFont="1" applyFill="1" applyBorder="1" applyAlignment="1">
      <alignment horizontal="center"/>
    </xf>
    <xf numFmtId="9" fontId="4" fillId="0" borderId="2" xfId="1" applyNumberFormat="1" applyFont="1" applyBorder="1" applyAlignment="1">
      <alignment horizontal="center" vertical="center" wrapText="1"/>
    </xf>
    <xf numFmtId="9" fontId="4" fillId="0" borderId="3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9" fontId="4" fillId="3" borderId="2" xfId="1" applyNumberFormat="1" applyFont="1" applyFill="1" applyBorder="1" applyAlignment="1">
      <alignment horizontal="center" vertical="center" wrapText="1"/>
    </xf>
    <xf numFmtId="9" fontId="4" fillId="3" borderId="3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 wrapText="1"/>
    </xf>
    <xf numFmtId="10" fontId="1" fillId="0" borderId="2" xfId="1" applyNumberFormat="1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9" fontId="1" fillId="0" borderId="2" xfId="1" applyNumberFormat="1" applyFont="1" applyBorder="1" applyAlignment="1">
      <alignment horizontal="center" vertical="center" wrapText="1"/>
    </xf>
    <xf numFmtId="9" fontId="1" fillId="0" borderId="3" xfId="1" applyNumberFormat="1" applyFont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" fillId="0" borderId="2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4" borderId="5" xfId="1" applyFont="1" applyFill="1" applyBorder="1"/>
    <xf numFmtId="0" fontId="5" fillId="4" borderId="5" xfId="1" applyFont="1" applyFill="1" applyBorder="1" applyAlignment="1">
      <alignment horizontal="center" wrapText="1"/>
    </xf>
    <xf numFmtId="17" fontId="5" fillId="4" borderId="5" xfId="1" applyNumberFormat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vertical="center" wrapText="1"/>
    </xf>
    <xf numFmtId="17" fontId="5" fillId="4" borderId="4" xfId="1" applyNumberFormat="1" applyFont="1" applyFill="1" applyBorder="1" applyAlignment="1">
      <alignment horizontal="center" wrapText="1"/>
    </xf>
    <xf numFmtId="0" fontId="3" fillId="4" borderId="2" xfId="1" applyFont="1" applyFill="1" applyBorder="1" applyAlignment="1">
      <alignment vertical="top" wrapText="1"/>
    </xf>
    <xf numFmtId="0" fontId="3" fillId="4" borderId="3" xfId="1" applyFont="1" applyFill="1" applyBorder="1" applyAlignment="1">
      <alignment vertical="top" wrapText="1"/>
    </xf>
    <xf numFmtId="0" fontId="3" fillId="4" borderId="1" xfId="1" applyFont="1" applyFill="1" applyBorder="1" applyAlignment="1">
      <alignment vertical="top" wrapText="1"/>
    </xf>
    <xf numFmtId="0" fontId="9" fillId="2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5780169226084309"/>
          <c:y val="3.24325064794876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38316292519069"/>
          <c:y val="0.19189214512793792"/>
          <c:w val="0.87588804141740362"/>
          <c:h val="0.654054917196634"/>
        </c:manualLayout>
      </c:layout>
      <c:bar3DChart>
        <c:barDir val="col"/>
        <c:grouping val="clustered"/>
        <c:ser>
          <c:idx val="0"/>
          <c:order val="0"/>
          <c:tx>
            <c:strRef>
              <c:f>'2019'!$B$5</c:f>
              <c:strCache>
                <c:ptCount val="1"/>
                <c:pt idx="0">
                  <c:v>Atención de reclamaciones y sugerencias escritas yrecibidas en la central de Policía, en 7 días.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'2019'!$F$4:$Q$4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'2019'!$F$5:$Q$5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0.83330000000000004</c:v>
                </c:pt>
                <c:pt idx="3">
                  <c:v>0.69230000000000003</c:v>
                </c:pt>
                <c:pt idx="4">
                  <c:v>1</c:v>
                </c:pt>
                <c:pt idx="5">
                  <c:v>1</c:v>
                </c:pt>
                <c:pt idx="6">
                  <c:v>0.4</c:v>
                </c:pt>
                <c:pt idx="7">
                  <c:v>0.6</c:v>
                </c:pt>
                <c:pt idx="8">
                  <c:v>0.2</c:v>
                </c:pt>
                <c:pt idx="9">
                  <c:v>0.5</c:v>
                </c:pt>
              </c:numCache>
            </c:numRef>
          </c:val>
        </c:ser>
        <c:shape val="cylinder"/>
        <c:axId val="129276928"/>
        <c:axId val="129282816"/>
        <c:axId val="0"/>
      </c:bar3DChart>
      <c:catAx>
        <c:axId val="129276928"/>
        <c:scaling>
          <c:orientation val="minMax"/>
        </c:scaling>
        <c:axPos val="b"/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82816"/>
        <c:crosses val="autoZero"/>
        <c:auto val="1"/>
        <c:lblAlgn val="ctr"/>
        <c:lblOffset val="100"/>
        <c:tickLblSkip val="1"/>
        <c:tickMarkSkip val="1"/>
      </c:catAx>
      <c:valAx>
        <c:axId val="12928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7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/>
            </a:pPr>
            <a:r>
              <a:rPr lang="es-ES" sz="1400" b="1"/>
              <a:t>Realizar</a:t>
            </a:r>
            <a:r>
              <a:rPr lang="es-ES" sz="1400" b="1" baseline="0"/>
              <a:t> controles preventivos en seguridad vial</a:t>
            </a:r>
          </a:p>
        </c:rich>
      </c:tx>
      <c:layout/>
    </c:title>
    <c:view3D>
      <c:hPercent val="4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31497418245197E-2"/>
          <c:y val="0.18269287952248578"/>
          <c:w val="0.90705679862306354"/>
          <c:h val="0.6506430621590345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'2019'!$F$4:$Q$4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'2019'!$F$8:$Q$8</c:f>
              <c:numCache>
                <c:formatCode>General</c:formatCode>
                <c:ptCount val="12"/>
                <c:pt idx="0">
                  <c:v>91</c:v>
                </c:pt>
                <c:pt idx="1">
                  <c:v>53</c:v>
                </c:pt>
                <c:pt idx="2">
                  <c:v>458</c:v>
                </c:pt>
                <c:pt idx="3">
                  <c:v>0</c:v>
                </c:pt>
                <c:pt idx="4">
                  <c:v>0</c:v>
                </c:pt>
                <c:pt idx="5">
                  <c:v>311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248</c:v>
                </c:pt>
                <c:pt idx="10">
                  <c:v>430</c:v>
                </c:pt>
                <c:pt idx="11">
                  <c:v>359</c:v>
                </c:pt>
              </c:numCache>
            </c:numRef>
          </c:val>
        </c:ser>
        <c:ser>
          <c:idx val="1"/>
          <c:order val="1"/>
          <c:cat>
            <c:strRef>
              <c:f>'2019'!$F$4:$Q$4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'2019'!$F$9:$S$9</c:f>
              <c:numCache>
                <c:formatCode>General</c:formatCode>
                <c:ptCount val="14"/>
              </c:numCache>
            </c:numRef>
          </c:val>
        </c:ser>
        <c:shape val="cylinder"/>
        <c:axId val="128812544"/>
        <c:axId val="128814080"/>
        <c:axId val="0"/>
      </c:bar3DChart>
      <c:catAx>
        <c:axId val="1288125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814080"/>
        <c:crosses val="autoZero"/>
        <c:auto val="1"/>
        <c:lblAlgn val="ctr"/>
        <c:lblOffset val="100"/>
        <c:tickLblSkip val="1"/>
        <c:tickMarkSkip val="1"/>
      </c:catAx>
      <c:valAx>
        <c:axId val="12881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81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5780169226084309"/>
          <c:y val="3.24325064794876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38316292519069"/>
          <c:y val="0.19189214512793798"/>
          <c:w val="0.87588804141740362"/>
          <c:h val="0.65405491719663422"/>
        </c:manualLayout>
      </c:layout>
      <c:bar3DChart>
        <c:barDir val="col"/>
        <c:grouping val="clustered"/>
        <c:ser>
          <c:idx val="0"/>
          <c:order val="0"/>
          <c:tx>
            <c:strRef>
              <c:f>'2019'!$B$5</c:f>
              <c:strCache>
                <c:ptCount val="1"/>
                <c:pt idx="0">
                  <c:v>Atención de reclamaciones y sugerencias escritas yrecibidas en la central de Policía, en 7 días.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'2019'!$F$4:$Q$4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'2019'!$F$5:$Q$5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0.83330000000000004</c:v>
                </c:pt>
                <c:pt idx="3">
                  <c:v>0.69230000000000003</c:v>
                </c:pt>
                <c:pt idx="4">
                  <c:v>1</c:v>
                </c:pt>
                <c:pt idx="5">
                  <c:v>1</c:v>
                </c:pt>
                <c:pt idx="6">
                  <c:v>0.4</c:v>
                </c:pt>
                <c:pt idx="7">
                  <c:v>0.6</c:v>
                </c:pt>
                <c:pt idx="8">
                  <c:v>0.2</c:v>
                </c:pt>
                <c:pt idx="9">
                  <c:v>0.5</c:v>
                </c:pt>
              </c:numCache>
            </c:numRef>
          </c:val>
        </c:ser>
        <c:shape val="cylinder"/>
        <c:axId val="131613440"/>
        <c:axId val="131614976"/>
        <c:axId val="0"/>
      </c:bar3DChart>
      <c:catAx>
        <c:axId val="131613440"/>
        <c:scaling>
          <c:orientation val="minMax"/>
        </c:scaling>
        <c:axPos val="b"/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614976"/>
        <c:crosses val="autoZero"/>
        <c:auto val="1"/>
        <c:lblAlgn val="ctr"/>
        <c:lblOffset val="100"/>
        <c:tickLblSkip val="1"/>
        <c:tickMarkSkip val="1"/>
      </c:catAx>
      <c:valAx>
        <c:axId val="13161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61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/>
            </a:pPr>
            <a:r>
              <a:rPr lang="es-ES" sz="1400" b="1"/>
              <a:t>Realizar</a:t>
            </a:r>
            <a:r>
              <a:rPr lang="es-ES" sz="1400" b="1" baseline="0"/>
              <a:t> controles preventivos en seguridad vial</a:t>
            </a:r>
          </a:p>
        </c:rich>
      </c:tx>
      <c:layout/>
    </c:title>
    <c:view3D>
      <c:hPercent val="4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31497418245239E-2"/>
          <c:y val="0.18269287952248583"/>
          <c:w val="0.90705679862306354"/>
          <c:h val="0.6506430621590351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'2019'!$F$4:$Q$4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'2019'!$F$8:$Q$8</c:f>
              <c:numCache>
                <c:formatCode>General</c:formatCode>
                <c:ptCount val="12"/>
                <c:pt idx="0">
                  <c:v>91</c:v>
                </c:pt>
                <c:pt idx="1">
                  <c:v>53</c:v>
                </c:pt>
                <c:pt idx="2">
                  <c:v>458</c:v>
                </c:pt>
                <c:pt idx="3">
                  <c:v>0</c:v>
                </c:pt>
                <c:pt idx="4">
                  <c:v>0</c:v>
                </c:pt>
                <c:pt idx="5">
                  <c:v>311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248</c:v>
                </c:pt>
                <c:pt idx="10">
                  <c:v>430</c:v>
                </c:pt>
                <c:pt idx="11">
                  <c:v>359</c:v>
                </c:pt>
              </c:numCache>
            </c:numRef>
          </c:val>
        </c:ser>
        <c:ser>
          <c:idx val="1"/>
          <c:order val="1"/>
          <c:cat>
            <c:strRef>
              <c:f>'2019'!$F$4:$Q$4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'2019'!$F$9:$S$9</c:f>
              <c:numCache>
                <c:formatCode>General</c:formatCode>
                <c:ptCount val="14"/>
              </c:numCache>
            </c:numRef>
          </c:val>
        </c:ser>
        <c:shape val="cylinder"/>
        <c:axId val="96160384"/>
        <c:axId val="96166272"/>
        <c:axId val="0"/>
      </c:bar3DChart>
      <c:catAx>
        <c:axId val="96160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66272"/>
        <c:crosses val="autoZero"/>
        <c:auto val="1"/>
        <c:lblAlgn val="ctr"/>
        <c:lblOffset val="100"/>
        <c:tickLblSkip val="1"/>
        <c:tickMarkSkip val="1"/>
      </c:catAx>
      <c:valAx>
        <c:axId val="9616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60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15</xdr:row>
      <xdr:rowOff>106680</xdr:rowOff>
    </xdr:from>
    <xdr:to>
      <xdr:col>9</xdr:col>
      <xdr:colOff>76200</xdr:colOff>
      <xdr:row>33</xdr:row>
      <xdr:rowOff>152400</xdr:rowOff>
    </xdr:to>
    <xdr:graphicFrame macro="">
      <xdr:nvGraphicFramePr>
        <xdr:cNvPr id="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15</xdr:row>
      <xdr:rowOff>104775</xdr:rowOff>
    </xdr:from>
    <xdr:to>
      <xdr:col>18</xdr:col>
      <xdr:colOff>409575</xdr:colOff>
      <xdr:row>33</xdr:row>
      <xdr:rowOff>165735</xdr:rowOff>
    </xdr:to>
    <xdr:graphicFrame macro="">
      <xdr:nvGraphicFramePr>
        <xdr:cNvPr id="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95727</xdr:colOff>
      <xdr:row>16</xdr:row>
      <xdr:rowOff>118588</xdr:rowOff>
    </xdr:from>
    <xdr:to>
      <xdr:col>17</xdr:col>
      <xdr:colOff>421483</xdr:colOff>
      <xdr:row>34</xdr:row>
      <xdr:rowOff>164308</xdr:rowOff>
    </xdr:to>
    <xdr:graphicFrame macro="">
      <xdr:nvGraphicFramePr>
        <xdr:cNvPr id="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388145</xdr:colOff>
      <xdr:row>16</xdr:row>
      <xdr:rowOff>116683</xdr:rowOff>
    </xdr:from>
    <xdr:to>
      <xdr:col>23</xdr:col>
      <xdr:colOff>714376</xdr:colOff>
      <xdr:row>35</xdr:row>
      <xdr:rowOff>10955</xdr:rowOff>
    </xdr:to>
    <xdr:graphicFrame macro="">
      <xdr:nvGraphicFramePr>
        <xdr:cNvPr id="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workbookViewId="0">
      <selection activeCell="V8" sqref="V8"/>
    </sheetView>
  </sheetViews>
  <sheetFormatPr baseColWidth="10" defaultColWidth="11.42578125" defaultRowHeight="12.75"/>
  <cols>
    <col min="1" max="1" width="4" style="1" customWidth="1"/>
    <col min="2" max="2" width="15.28515625" style="1" customWidth="1"/>
    <col min="3" max="3" width="10.42578125" style="1" customWidth="1"/>
    <col min="4" max="4" width="9.7109375" style="1" customWidth="1"/>
    <col min="5" max="5" width="10.42578125" style="1" customWidth="1"/>
    <col min="6" max="18" width="8.7109375" style="1" customWidth="1"/>
    <col min="19" max="19" width="21.7109375" style="1" customWidth="1"/>
    <col min="20" max="16384" width="11.42578125" style="1"/>
  </cols>
  <sheetData>
    <row r="1" spans="1:20" ht="20.25">
      <c r="A1" s="22"/>
      <c r="B1" s="22"/>
      <c r="C1" s="23" t="s">
        <v>28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12" t="s">
        <v>27</v>
      </c>
      <c r="O1" s="12"/>
      <c r="P1" s="12"/>
      <c r="Q1" s="12"/>
      <c r="R1" s="12"/>
      <c r="S1" s="12"/>
    </row>
    <row r="2" spans="1:20" ht="18">
      <c r="A2" s="13" t="s">
        <v>29</v>
      </c>
      <c r="B2" s="14"/>
      <c r="C2" s="15" t="s">
        <v>26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>
      <c r="A3" s="30" t="s">
        <v>25</v>
      </c>
      <c r="B3" s="9"/>
      <c r="C3" s="11" t="s">
        <v>24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</row>
    <row r="4" spans="1:20" ht="36">
      <c r="A4" s="30"/>
      <c r="B4" s="9" t="s">
        <v>23</v>
      </c>
      <c r="C4" s="8" t="s">
        <v>22</v>
      </c>
      <c r="D4" s="8" t="s">
        <v>21</v>
      </c>
      <c r="E4" s="8" t="s">
        <v>20</v>
      </c>
      <c r="F4" s="7" t="s">
        <v>19</v>
      </c>
      <c r="G4" s="7" t="s">
        <v>18</v>
      </c>
      <c r="H4" s="7" t="s">
        <v>17</v>
      </c>
      <c r="I4" s="7" t="s">
        <v>16</v>
      </c>
      <c r="J4" s="7" t="s">
        <v>15</v>
      </c>
      <c r="K4" s="7" t="s">
        <v>14</v>
      </c>
      <c r="L4" s="7" t="s">
        <v>13</v>
      </c>
      <c r="M4" s="7" t="s">
        <v>12</v>
      </c>
      <c r="N4" s="7" t="s">
        <v>11</v>
      </c>
      <c r="O4" s="7" t="s">
        <v>10</v>
      </c>
      <c r="P4" s="7" t="s">
        <v>9</v>
      </c>
      <c r="Q4" s="7" t="s">
        <v>8</v>
      </c>
      <c r="R4" s="6" t="s">
        <v>7</v>
      </c>
      <c r="S4" s="5" t="s">
        <v>6</v>
      </c>
    </row>
    <row r="5" spans="1:20" ht="58.5" customHeight="1">
      <c r="A5" s="31">
        <v>5</v>
      </c>
      <c r="B5" s="34" t="s">
        <v>5</v>
      </c>
      <c r="C5" s="37" t="s">
        <v>4</v>
      </c>
      <c r="D5" s="37" t="s">
        <v>1</v>
      </c>
      <c r="E5" s="37" t="s">
        <v>0</v>
      </c>
      <c r="F5" s="16">
        <v>1</v>
      </c>
      <c r="G5" s="16">
        <v>1</v>
      </c>
      <c r="H5" s="19">
        <v>0.83330000000000004</v>
      </c>
      <c r="I5" s="16">
        <v>0.69230000000000003</v>
      </c>
      <c r="J5" s="16">
        <v>1</v>
      </c>
      <c r="K5" s="19">
        <v>1</v>
      </c>
      <c r="L5" s="16">
        <v>0.4</v>
      </c>
      <c r="M5" s="19">
        <v>0.6</v>
      </c>
      <c r="N5" s="16">
        <v>0.2</v>
      </c>
      <c r="O5" s="19">
        <v>0.5</v>
      </c>
      <c r="P5" s="16"/>
      <c r="Q5" s="19"/>
      <c r="R5" s="27">
        <f>SUM(F5:Q7)</f>
        <v>7.2256</v>
      </c>
      <c r="S5" s="24">
        <f>AVERAGE(F5:O7)</f>
        <v>0.72255999999999998</v>
      </c>
      <c r="T5" s="4"/>
    </row>
    <row r="6" spans="1:20" ht="60.75" customHeight="1">
      <c r="A6" s="32"/>
      <c r="B6" s="35"/>
      <c r="C6" s="38"/>
      <c r="D6" s="38"/>
      <c r="E6" s="38"/>
      <c r="F6" s="17"/>
      <c r="G6" s="17"/>
      <c r="H6" s="20"/>
      <c r="I6" s="17"/>
      <c r="J6" s="17"/>
      <c r="K6" s="20"/>
      <c r="L6" s="17"/>
      <c r="M6" s="20"/>
      <c r="N6" s="17"/>
      <c r="O6" s="20"/>
      <c r="P6" s="17"/>
      <c r="Q6" s="20"/>
      <c r="R6" s="28"/>
      <c r="S6" s="25"/>
      <c r="T6" s="4"/>
    </row>
    <row r="7" spans="1:20" ht="60.75" customHeight="1">
      <c r="A7" s="33"/>
      <c r="B7" s="36"/>
      <c r="C7" s="39"/>
      <c r="D7" s="39"/>
      <c r="E7" s="39"/>
      <c r="F7" s="18"/>
      <c r="G7" s="18"/>
      <c r="H7" s="21"/>
      <c r="I7" s="18"/>
      <c r="J7" s="18"/>
      <c r="K7" s="21"/>
      <c r="L7" s="18"/>
      <c r="M7" s="21"/>
      <c r="N7" s="18"/>
      <c r="O7" s="21"/>
      <c r="P7" s="18"/>
      <c r="Q7" s="21"/>
      <c r="R7" s="29"/>
      <c r="S7" s="26"/>
      <c r="T7" s="4"/>
    </row>
    <row r="8" spans="1:20" ht="115.5" customHeight="1">
      <c r="A8" s="31">
        <v>7</v>
      </c>
      <c r="B8" s="34" t="s">
        <v>3</v>
      </c>
      <c r="C8" s="34" t="s">
        <v>2</v>
      </c>
      <c r="D8" s="37" t="s">
        <v>1</v>
      </c>
      <c r="E8" s="37" t="s">
        <v>0</v>
      </c>
      <c r="F8" s="40">
        <v>91</v>
      </c>
      <c r="G8" s="40">
        <v>53</v>
      </c>
      <c r="H8" s="42">
        <v>458</v>
      </c>
      <c r="I8" s="40">
        <v>0</v>
      </c>
      <c r="J8" s="40">
        <v>0</v>
      </c>
      <c r="K8" s="42">
        <v>311</v>
      </c>
      <c r="L8" s="40">
        <v>0</v>
      </c>
      <c r="M8" s="40">
        <v>0</v>
      </c>
      <c r="N8" s="42">
        <v>45</v>
      </c>
      <c r="O8" s="40">
        <v>248</v>
      </c>
      <c r="P8" s="40">
        <v>430</v>
      </c>
      <c r="Q8" s="42">
        <v>359</v>
      </c>
      <c r="R8" s="46">
        <f>SUM(F8:Q8)</f>
        <v>1995</v>
      </c>
      <c r="S8" s="44">
        <f>AVERAGE(F8:Q9)</f>
        <v>166.25</v>
      </c>
    </row>
    <row r="9" spans="1:20">
      <c r="A9" s="33"/>
      <c r="B9" s="36"/>
      <c r="C9" s="36"/>
      <c r="D9" s="39"/>
      <c r="E9" s="39"/>
      <c r="F9" s="41"/>
      <c r="G9" s="41"/>
      <c r="H9" s="43"/>
      <c r="I9" s="41"/>
      <c r="J9" s="41"/>
      <c r="K9" s="43"/>
      <c r="L9" s="41"/>
      <c r="M9" s="41"/>
      <c r="N9" s="43"/>
      <c r="O9" s="41"/>
      <c r="P9" s="41"/>
      <c r="Q9" s="43"/>
      <c r="R9" s="47"/>
      <c r="S9" s="45"/>
    </row>
    <row r="10" spans="1:20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ht="15.75" hidden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0" hidden="1"/>
    <row r="13" spans="1:20" hidden="1"/>
    <row r="14" spans="1:20" hidden="1"/>
    <row r="15" spans="1:20" hidden="1"/>
  </sheetData>
  <mergeCells count="44">
    <mergeCell ref="L8:L9"/>
    <mergeCell ref="F8:F9"/>
    <mergeCell ref="G8:G9"/>
    <mergeCell ref="H8:H9"/>
    <mergeCell ref="S8:S9"/>
    <mergeCell ref="M8:M9"/>
    <mergeCell ref="N8:N9"/>
    <mergeCell ref="O8:O9"/>
    <mergeCell ref="P8:P9"/>
    <mergeCell ref="Q8:Q9"/>
    <mergeCell ref="R8:R9"/>
    <mergeCell ref="J8:J9"/>
    <mergeCell ref="K8:K9"/>
    <mergeCell ref="I8:I9"/>
    <mergeCell ref="A8:A9"/>
    <mergeCell ref="B8:B9"/>
    <mergeCell ref="C8:C9"/>
    <mergeCell ref="D8:D9"/>
    <mergeCell ref="E8:E9"/>
    <mergeCell ref="P5:P7"/>
    <mergeCell ref="R5:R7"/>
    <mergeCell ref="A3:A4"/>
    <mergeCell ref="A5:A7"/>
    <mergeCell ref="B5:B7"/>
    <mergeCell ref="C5:C7"/>
    <mergeCell ref="D5:D7"/>
    <mergeCell ref="F5:F7"/>
    <mergeCell ref="E5:E7"/>
    <mergeCell ref="N1:S1"/>
    <mergeCell ref="A2:B2"/>
    <mergeCell ref="C2:S2"/>
    <mergeCell ref="G5:G7"/>
    <mergeCell ref="H5:H7"/>
    <mergeCell ref="I5:I7"/>
    <mergeCell ref="J5:J7"/>
    <mergeCell ref="K5:K7"/>
    <mergeCell ref="A1:B1"/>
    <mergeCell ref="C1:M1"/>
    <mergeCell ref="Q5:Q7"/>
    <mergeCell ref="L5:L7"/>
    <mergeCell ref="S5:S7"/>
    <mergeCell ref="M5:M7"/>
    <mergeCell ref="N5:N7"/>
    <mergeCell ref="O5:O7"/>
  </mergeCells>
  <pageMargins left="0.75" right="0.75" top="0.14000000000000001" bottom="1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80" zoomScaleNormal="80" workbookViewId="0">
      <selection activeCell="AB19" sqref="AB19"/>
    </sheetView>
  </sheetViews>
  <sheetFormatPr baseColWidth="10" defaultColWidth="11.42578125" defaultRowHeight="12.75"/>
  <cols>
    <col min="1" max="1" width="4" style="1" customWidth="1"/>
    <col min="2" max="2" width="33.85546875" style="1" customWidth="1"/>
    <col min="3" max="3" width="37.85546875" style="1" customWidth="1"/>
    <col min="4" max="4" width="9.7109375" style="1" hidden="1" customWidth="1"/>
    <col min="5" max="5" width="10.42578125" style="1" hidden="1" customWidth="1"/>
    <col min="6" max="17" width="8.7109375" style="1" hidden="1" customWidth="1"/>
    <col min="18" max="18" width="8.7109375" style="1" customWidth="1"/>
    <col min="19" max="19" width="21.7109375" style="1" customWidth="1"/>
    <col min="20" max="16384" width="11.42578125" style="1"/>
  </cols>
  <sheetData>
    <row r="1" spans="1:20" ht="20.25">
      <c r="A1" s="22"/>
      <c r="B1" s="22"/>
      <c r="C1" s="23" t="s">
        <v>28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12" t="s">
        <v>27</v>
      </c>
      <c r="O1" s="12"/>
      <c r="P1" s="12"/>
      <c r="Q1" s="12"/>
      <c r="R1" s="12"/>
      <c r="S1" s="12"/>
    </row>
    <row r="2" spans="1:20" ht="20.25">
      <c r="A2" s="13" t="s">
        <v>29</v>
      </c>
      <c r="B2" s="14"/>
      <c r="C2" s="56" t="s">
        <v>30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>
      <c r="A3" s="30" t="s">
        <v>25</v>
      </c>
      <c r="B3" s="9"/>
      <c r="C3" s="11" t="s">
        <v>24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</row>
    <row r="4" spans="1:20" ht="36">
      <c r="A4" s="30"/>
      <c r="B4" s="48" t="s">
        <v>23</v>
      </c>
      <c r="C4" s="49" t="s">
        <v>22</v>
      </c>
      <c r="D4" s="49" t="s">
        <v>21</v>
      </c>
      <c r="E4" s="49" t="s">
        <v>20</v>
      </c>
      <c r="F4" s="50" t="s">
        <v>19</v>
      </c>
      <c r="G4" s="50" t="s">
        <v>18</v>
      </c>
      <c r="H4" s="50" t="s">
        <v>17</v>
      </c>
      <c r="I4" s="50" t="s">
        <v>16</v>
      </c>
      <c r="J4" s="50" t="s">
        <v>15</v>
      </c>
      <c r="K4" s="50" t="s">
        <v>14</v>
      </c>
      <c r="L4" s="50" t="s">
        <v>13</v>
      </c>
      <c r="M4" s="50" t="s">
        <v>12</v>
      </c>
      <c r="N4" s="50" t="s">
        <v>11</v>
      </c>
      <c r="O4" s="50" t="s">
        <v>10</v>
      </c>
      <c r="P4" s="50" t="s">
        <v>9</v>
      </c>
      <c r="Q4" s="50" t="s">
        <v>8</v>
      </c>
      <c r="R4" s="51" t="s">
        <v>7</v>
      </c>
      <c r="S4" s="52" t="s">
        <v>6</v>
      </c>
    </row>
    <row r="5" spans="1:20" ht="53.25" customHeight="1">
      <c r="A5" s="31">
        <v>5</v>
      </c>
      <c r="B5" s="53" t="s">
        <v>5</v>
      </c>
      <c r="C5" s="37" t="s">
        <v>4</v>
      </c>
      <c r="D5" s="37" t="s">
        <v>1</v>
      </c>
      <c r="E5" s="37" t="s">
        <v>0</v>
      </c>
      <c r="F5" s="16">
        <v>1</v>
      </c>
      <c r="G5" s="16">
        <v>1</v>
      </c>
      <c r="H5" s="19">
        <v>0.83330000000000004</v>
      </c>
      <c r="I5" s="16">
        <v>0.69230000000000003</v>
      </c>
      <c r="J5" s="16">
        <v>1</v>
      </c>
      <c r="K5" s="19">
        <v>1</v>
      </c>
      <c r="L5" s="16">
        <v>0.4</v>
      </c>
      <c r="M5" s="19">
        <v>0.6</v>
      </c>
      <c r="N5" s="16">
        <v>0.2</v>
      </c>
      <c r="O5" s="19">
        <v>0.5</v>
      </c>
      <c r="P5" s="16"/>
      <c r="Q5" s="19"/>
      <c r="R5" s="27">
        <f>SUM(F5:Q7)</f>
        <v>7.2256</v>
      </c>
      <c r="S5" s="24">
        <f>AVERAGE(F5:O7)</f>
        <v>0.72255999999999998</v>
      </c>
      <c r="T5" s="4"/>
    </row>
    <row r="6" spans="1:20" ht="60.75" hidden="1" customHeight="1">
      <c r="A6" s="32"/>
      <c r="B6" s="54"/>
      <c r="C6" s="38"/>
      <c r="D6" s="38"/>
      <c r="E6" s="38"/>
      <c r="F6" s="17"/>
      <c r="G6" s="17"/>
      <c r="H6" s="20"/>
      <c r="I6" s="17"/>
      <c r="J6" s="17"/>
      <c r="K6" s="20"/>
      <c r="L6" s="17"/>
      <c r="M6" s="20"/>
      <c r="N6" s="17"/>
      <c r="O6" s="20"/>
      <c r="P6" s="17"/>
      <c r="Q6" s="20"/>
      <c r="R6" s="28"/>
      <c r="S6" s="25"/>
      <c r="T6" s="4"/>
    </row>
    <row r="7" spans="1:20" ht="60.75" hidden="1" customHeight="1">
      <c r="A7" s="33"/>
      <c r="B7" s="55"/>
      <c r="C7" s="39"/>
      <c r="D7" s="39"/>
      <c r="E7" s="39"/>
      <c r="F7" s="18"/>
      <c r="G7" s="18"/>
      <c r="H7" s="21"/>
      <c r="I7" s="18"/>
      <c r="J7" s="18"/>
      <c r="K7" s="21"/>
      <c r="L7" s="18"/>
      <c r="M7" s="21"/>
      <c r="N7" s="18"/>
      <c r="O7" s="21"/>
      <c r="P7" s="18"/>
      <c r="Q7" s="21"/>
      <c r="R7" s="29"/>
      <c r="S7" s="26"/>
      <c r="T7" s="4"/>
    </row>
    <row r="8" spans="1:20" ht="47.25" customHeight="1">
      <c r="A8" s="31">
        <v>7</v>
      </c>
      <c r="B8" s="53" t="s">
        <v>3</v>
      </c>
      <c r="C8" s="34" t="s">
        <v>2</v>
      </c>
      <c r="D8" s="37" t="s">
        <v>1</v>
      </c>
      <c r="E8" s="37" t="s">
        <v>0</v>
      </c>
      <c r="F8" s="40">
        <v>91</v>
      </c>
      <c r="G8" s="40">
        <v>53</v>
      </c>
      <c r="H8" s="42">
        <v>458</v>
      </c>
      <c r="I8" s="40">
        <v>0</v>
      </c>
      <c r="J8" s="40">
        <v>0</v>
      </c>
      <c r="K8" s="42">
        <v>311</v>
      </c>
      <c r="L8" s="40">
        <v>0</v>
      </c>
      <c r="M8" s="40">
        <v>0</v>
      </c>
      <c r="N8" s="42">
        <v>45</v>
      </c>
      <c r="O8" s="40">
        <v>248</v>
      </c>
      <c r="P8" s="40">
        <v>430</v>
      </c>
      <c r="Q8" s="42">
        <v>359</v>
      </c>
      <c r="R8" s="46">
        <f>SUM(F8:Q8)</f>
        <v>1995</v>
      </c>
      <c r="S8" s="44">
        <f>AVERAGE(F8:Q9)</f>
        <v>166.25</v>
      </c>
    </row>
    <row r="9" spans="1:20" hidden="1">
      <c r="A9" s="33"/>
      <c r="B9" s="55"/>
      <c r="C9" s="36"/>
      <c r="D9" s="39"/>
      <c r="E9" s="39"/>
      <c r="F9" s="41"/>
      <c r="G9" s="41"/>
      <c r="H9" s="43"/>
      <c r="I9" s="41"/>
      <c r="J9" s="41"/>
      <c r="K9" s="43"/>
      <c r="L9" s="41"/>
      <c r="M9" s="41"/>
      <c r="N9" s="43"/>
      <c r="O9" s="41"/>
      <c r="P9" s="41"/>
      <c r="Q9" s="43"/>
      <c r="R9" s="47"/>
      <c r="S9" s="45"/>
    </row>
    <row r="10" spans="1:20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ht="15.75" hidden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0" hidden="1"/>
    <row r="13" spans="1:20" hidden="1"/>
    <row r="14" spans="1:20" hidden="1"/>
    <row r="15" spans="1:20" hidden="1"/>
  </sheetData>
  <mergeCells count="44">
    <mergeCell ref="P8:P9"/>
    <mergeCell ref="Q8:Q9"/>
    <mergeCell ref="R8:R9"/>
    <mergeCell ref="S8:S9"/>
    <mergeCell ref="J8:J9"/>
    <mergeCell ref="K8:K9"/>
    <mergeCell ref="L8:L9"/>
    <mergeCell ref="M8:M9"/>
    <mergeCell ref="N8:N9"/>
    <mergeCell ref="O8:O9"/>
    <mergeCell ref="S5:S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  <mergeCell ref="A1:B1"/>
    <mergeCell ref="C1:M1"/>
    <mergeCell ref="N1:S1"/>
    <mergeCell ref="A2:B2"/>
    <mergeCell ref="C2:S2"/>
    <mergeCell ref="A3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Gral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aalcoverro</dc:creator>
  <cp:lastModifiedBy>ichamorro</cp:lastModifiedBy>
  <dcterms:created xsi:type="dcterms:W3CDTF">2019-04-11T11:21:58Z</dcterms:created>
  <dcterms:modified xsi:type="dcterms:W3CDTF">2020-03-23T11:16:22Z</dcterms:modified>
</cp:coreProperties>
</file>