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0" windowWidth="22068" windowHeight="9516" activeTab="2"/>
  </bookViews>
  <sheets>
    <sheet name="2016" sheetId="1" r:id="rId1"/>
    <sheet name="2017" sheetId="2" r:id="rId2"/>
    <sheet name="GRAL 2017" sheetId="3" r:id="rId3"/>
  </sheets>
  <calcPr calcId="124519"/>
</workbook>
</file>

<file path=xl/calcChain.xml><?xml version="1.0" encoding="utf-8"?>
<calcChain xmlns="http://schemas.openxmlformats.org/spreadsheetml/2006/main">
  <c r="Z12" i="3"/>
  <c r="Y12"/>
  <c r="X12"/>
  <c r="W12"/>
  <c r="V12"/>
  <c r="U12"/>
  <c r="T12"/>
  <c r="S12"/>
  <c r="R12"/>
  <c r="Q12"/>
  <c r="P12"/>
  <c r="O12"/>
  <c r="N12"/>
  <c r="M12"/>
  <c r="L12"/>
  <c r="K12"/>
  <c r="J12"/>
  <c r="I12"/>
  <c r="H12"/>
  <c r="G12"/>
  <c r="F12"/>
  <c r="E12"/>
  <c r="D12"/>
  <c r="C12"/>
  <c r="B12"/>
  <c r="Z7"/>
  <c r="Y7"/>
  <c r="X7"/>
  <c r="W7"/>
  <c r="V7"/>
  <c r="U7"/>
  <c r="T7"/>
  <c r="S7"/>
  <c r="R7"/>
  <c r="Q7"/>
  <c r="P7"/>
  <c r="O7"/>
  <c r="N7"/>
  <c r="M7"/>
  <c r="L7"/>
  <c r="K7"/>
  <c r="J7"/>
  <c r="I7"/>
  <c r="H7"/>
  <c r="G7"/>
  <c r="F7"/>
  <c r="E7"/>
  <c r="D7"/>
  <c r="C7"/>
  <c r="B7"/>
  <c r="Z13" i="2"/>
  <c r="Z7"/>
  <c r="Y7"/>
  <c r="X7"/>
  <c r="W7"/>
  <c r="X13" l="1"/>
  <c r="J7" l="1"/>
  <c r="G13"/>
  <c r="G7"/>
  <c r="J13"/>
  <c r="Y12" i="1"/>
  <c r="Y11"/>
  <c r="Y4"/>
  <c r="Y7" s="1"/>
  <c r="Y13" i="2"/>
  <c r="W13"/>
  <c r="V13"/>
  <c r="U13"/>
  <c r="T13"/>
  <c r="S13"/>
  <c r="R13"/>
  <c r="Q13"/>
  <c r="P13"/>
  <c r="O13"/>
  <c r="N13"/>
  <c r="M13"/>
  <c r="L13"/>
  <c r="K13"/>
  <c r="I13"/>
  <c r="H13"/>
  <c r="F13"/>
  <c r="E13"/>
  <c r="D13"/>
  <c r="C13"/>
  <c r="B13"/>
  <c r="V7"/>
  <c r="U7"/>
  <c r="T7"/>
  <c r="S7"/>
  <c r="R7"/>
  <c r="Q7"/>
  <c r="P7"/>
  <c r="O7"/>
  <c r="N7"/>
  <c r="M7"/>
  <c r="L7"/>
  <c r="K7"/>
  <c r="I7"/>
  <c r="H7"/>
  <c r="F7"/>
  <c r="E7"/>
  <c r="D7"/>
  <c r="C7"/>
  <c r="B7"/>
  <c r="J7" i="1"/>
  <c r="K7"/>
  <c r="L7"/>
  <c r="M7"/>
  <c r="N7"/>
  <c r="O7"/>
  <c r="P7"/>
  <c r="Q7"/>
  <c r="R7"/>
  <c r="S7"/>
  <c r="T7"/>
  <c r="P13"/>
  <c r="Q13"/>
  <c r="R13"/>
  <c r="S13"/>
  <c r="T13"/>
  <c r="K13"/>
  <c r="J13"/>
  <c r="L13"/>
  <c r="M13"/>
  <c r="N13"/>
  <c r="O13"/>
  <c r="U13"/>
  <c r="V13"/>
  <c r="W13"/>
  <c r="X13"/>
  <c r="C13"/>
  <c r="D13"/>
  <c r="E13"/>
  <c r="F13"/>
  <c r="G13"/>
  <c r="H13"/>
  <c r="I13"/>
  <c r="B13"/>
  <c r="C7"/>
  <c r="D7"/>
  <c r="E7"/>
  <c r="F7"/>
  <c r="G7"/>
  <c r="H7"/>
  <c r="I7"/>
  <c r="U7"/>
  <c r="V7"/>
  <c r="W7"/>
  <c r="X7"/>
  <c r="B7"/>
  <c r="Y13" l="1"/>
</calcChain>
</file>

<file path=xl/comments1.xml><?xml version="1.0" encoding="utf-8"?>
<comments xmlns="http://schemas.openxmlformats.org/spreadsheetml/2006/main">
  <authors>
    <author>edean</author>
  </authors>
  <commentList>
    <comment ref="B5" authorId="0">
      <text>
        <r>
          <rPr>
            <b/>
            <sz val="9"/>
            <color indexed="81"/>
            <rFont val="Tahoma"/>
            <charset val="1"/>
          </rPr>
          <t>edean:</t>
        </r>
        <r>
          <rPr>
            <sz val="9"/>
            <color indexed="81"/>
            <rFont val="Tahoma"/>
            <charset val="1"/>
          </rPr>
          <t xml:space="preserve">
dato de padrón FECHA FINALES 2016</t>
        </r>
      </text>
    </comment>
    <comment ref="A12" authorId="0">
      <text>
        <r>
          <rPr>
            <b/>
            <sz val="9"/>
            <color indexed="81"/>
            <rFont val="Tahoma"/>
            <family val="2"/>
          </rPr>
          <t>edean:</t>
        </r>
        <r>
          <rPr>
            <sz val="9"/>
            <color indexed="81"/>
            <rFont val="Tahoma"/>
            <family val="2"/>
          </rPr>
          <t xml:space="preserve">
- Periodos de apertura y estimación aproximada de plazas (con los datos recogidos en los últimos años):
i. Campamento de Navidad, 150
ii. De Semana Santa, 250 
iii. Junio no lectivo, 300
iv. De verano, del 1 al 31 de julio:
1. Primera semana, 350 plazas
2. Segunda semana, 350 plazas
3. Tercera semana, 300 plazas
4. Cuarta semana, 250 plazas
v. De verano, del 1 al 31 de agosto:
1. Primera semana, 100 plazas
2. Segunda semana, 100 plazas
3. Tercera semana, 100 plazas
4. Cuarta semana, 100 plazas
vi. Septiembre no lectivo, 200
vii. Días no lectivos, 100
viii. Días festivos, no tenemos datos. Estimación 150 plazas.
</t>
        </r>
      </text>
    </comment>
  </commentList>
</comments>
</file>

<file path=xl/comments2.xml><?xml version="1.0" encoding="utf-8"?>
<comments xmlns="http://schemas.openxmlformats.org/spreadsheetml/2006/main">
  <authors>
    <author>edean</author>
  </authors>
  <commentList>
    <comment ref="B5" authorId="0">
      <text>
        <r>
          <rPr>
            <b/>
            <sz val="9"/>
            <color indexed="81"/>
            <rFont val="Tahoma"/>
            <charset val="1"/>
          </rPr>
          <t>edean:</t>
        </r>
        <r>
          <rPr>
            <sz val="9"/>
            <color indexed="81"/>
            <rFont val="Tahoma"/>
            <charset val="1"/>
          </rPr>
          <t xml:space="preserve">
dato de padrón FECHA mayo 2017</t>
        </r>
      </text>
    </comment>
    <comment ref="A12" authorId="0">
      <text>
        <r>
          <rPr>
            <b/>
            <sz val="9"/>
            <color indexed="81"/>
            <rFont val="Tahoma"/>
            <family val="2"/>
          </rPr>
          <t>edean:</t>
        </r>
        <r>
          <rPr>
            <sz val="9"/>
            <color indexed="81"/>
            <rFont val="Tahoma"/>
            <family val="2"/>
          </rPr>
          <t xml:space="preserve">
- Periodos de apertura y estimación aproximada de plazas (con los datos recogidos en los últimos años):
i. Campamento de Navidad, 150
ii. De Semana Santa, 250 
iii. Junio no lectivo, 300
iv. De verano, del 1 al 31 de julio:
1. Primera semana, 350 plazas
2. Segunda semana, 350 plazas
3. Tercera semana, 300 plazas
4. Cuarta semana, 250 plazas
v. De verano, del 1 al 31 de agosto:
1. Primera semana, 100 plazas
2. Segunda semana, 100 plazas
3. Tercera semana, 100 plazas
4. Cuarta semana, 100 plazas
vi. Septiembre no lectivo, 200
vii. Días no lectivos, 100
viii. Días festivos, no tenemos datos. Estimación 150 plazas.
</t>
        </r>
      </text>
    </comment>
  </commentList>
</comments>
</file>

<file path=xl/comments3.xml><?xml version="1.0" encoding="utf-8"?>
<comments xmlns="http://schemas.openxmlformats.org/spreadsheetml/2006/main">
  <authors>
    <author>edean</author>
  </authors>
  <commentList>
    <comment ref="B5" authorId="0">
      <text>
        <r>
          <rPr>
            <b/>
            <sz val="9"/>
            <color indexed="81"/>
            <rFont val="Tahoma"/>
            <charset val="1"/>
          </rPr>
          <t>edean:</t>
        </r>
        <r>
          <rPr>
            <sz val="9"/>
            <color indexed="81"/>
            <rFont val="Tahoma"/>
            <charset val="1"/>
          </rPr>
          <t xml:space="preserve">
dato de padrón FECHA mayo 2017</t>
        </r>
      </text>
    </comment>
    <comment ref="A11" authorId="0">
      <text>
        <r>
          <rPr>
            <b/>
            <sz val="9"/>
            <color indexed="81"/>
            <rFont val="Tahoma"/>
            <family val="2"/>
          </rPr>
          <t>edean:</t>
        </r>
        <r>
          <rPr>
            <sz val="9"/>
            <color indexed="81"/>
            <rFont val="Tahoma"/>
            <family val="2"/>
          </rPr>
          <t xml:space="preserve">
- Periodos de apertura y estimación aproximada de plazas (con los datos recogidos en los últimos años):
i. Campamento de Navidad, 150
ii. De Semana Santa, 250 
iii. Junio no lectivo, 300
iv. De verano, del 1 al 31 de julio:
1. Primera semana, 350 plazas
2. Segunda semana, 350 plazas
3. Tercera semana, 300 plazas
4. Cuarta semana, 250 plazas
v. De verano, del 1 al 31 de agosto:
1. Primera semana, 100 plazas
2. Segunda semana, 100 plazas
3. Tercera semana, 100 plazas
4. Cuarta semana, 100 plazas
vi. Septiembre no lectivo, 200
vii. Días no lectivos, 100
viii. Días festivos, no tenemos datos. Estimación 150 plazas.
</t>
        </r>
      </text>
    </comment>
  </commentList>
</comments>
</file>

<file path=xl/sharedStrings.xml><?xml version="1.0" encoding="utf-8"?>
<sst xmlns="http://schemas.openxmlformats.org/spreadsheetml/2006/main" count="481" uniqueCount="59">
  <si>
    <t>INDICADORES</t>
  </si>
  <si>
    <r>
      <rPr>
        <b/>
        <sz val="11"/>
        <color theme="1"/>
        <rFont val="Calibri"/>
        <family val="2"/>
        <scheme val="minor"/>
      </rPr>
      <t>Indicador número 1:</t>
    </r>
    <r>
      <rPr>
        <sz val="11"/>
        <color theme="1"/>
        <rFont val="Calibri"/>
        <family val="2"/>
        <scheme val="minor"/>
      </rPr>
      <t xml:space="preserve"> % de población objeto a la que se atiende en el servicio de los campamentos en periodos vacacionales y días no lectivos de los alumnos de 3 a 12 años (de 1º de 2º ciclo de infantil a 6º de primaria).</t>
    </r>
  </si>
  <si>
    <r>
      <rPr>
        <b/>
        <sz val="11"/>
        <color theme="1"/>
        <rFont val="Calibri"/>
        <family val="2"/>
        <scheme val="minor"/>
      </rPr>
      <t>Indicador número 2:</t>
    </r>
    <r>
      <rPr>
        <sz val="11"/>
        <color theme="1"/>
        <rFont val="Calibri"/>
        <family val="2"/>
        <scheme val="minor"/>
      </rPr>
      <t xml:space="preserve"> % de plazas cubiertas en las actividades respecto a los totales admitidos en pliego.</t>
    </r>
  </si>
  <si>
    <r>
      <rPr>
        <b/>
        <sz val="11"/>
        <color theme="1"/>
        <rFont val="Calibri"/>
        <family val="2"/>
        <scheme val="minor"/>
      </rPr>
      <t xml:space="preserve">Indicador número 3: </t>
    </r>
    <r>
      <rPr>
        <sz val="11"/>
        <color theme="1"/>
        <rFont val="Calibri"/>
        <family val="2"/>
        <scheme val="minor"/>
      </rPr>
      <t>que el porcentaje de satisfacción de los usuarios del servicio de actividades en días no lectivos sea igual o superior al 75%.</t>
    </r>
  </si>
  <si>
    <t>FECHAS</t>
  </si>
  <si>
    <t>NAVIDAD 2015/2016</t>
  </si>
  <si>
    <t>Semana Santa</t>
  </si>
  <si>
    <t>TEMPORADA ESTIVAL</t>
  </si>
  <si>
    <t>10 DE OCTUBRE</t>
  </si>
  <si>
    <t>31 DE OCTUBRE</t>
  </si>
  <si>
    <t>9 DE DICIEMBRE</t>
  </si>
  <si>
    <t>8 DE FEBRERO</t>
  </si>
  <si>
    <t>NAVIDAD 2016/2017</t>
  </si>
  <si>
    <t>18 de marzo</t>
  </si>
  <si>
    <t>28 y 29 de marzo</t>
  </si>
  <si>
    <t>21,22, 23 de marzo</t>
  </si>
  <si>
    <t>23 de diciembre</t>
  </si>
  <si>
    <t>7 de enero</t>
  </si>
  <si>
    <t>PERIODOS</t>
  </si>
  <si>
    <t>NIÑOS APUNTADOS</t>
  </si>
  <si>
    <t>28, 29 Y 30 de diciembre</t>
  </si>
  <si>
    <t>4 y 5 de enero</t>
  </si>
  <si>
    <t>Festivo</t>
  </si>
  <si>
    <t>Día No Lectivo</t>
  </si>
  <si>
    <t>Día No lectivo</t>
  </si>
  <si>
    <t>junio no lectivo</t>
  </si>
  <si>
    <t>1ª semana julio</t>
  </si>
  <si>
    <t>2ª semana julio</t>
  </si>
  <si>
    <t>3ª semana julio</t>
  </si>
  <si>
    <t>4ª semana julio</t>
  </si>
  <si>
    <t>septiembre no lectivo</t>
  </si>
  <si>
    <t>1ª semana agosto</t>
  </si>
  <si>
    <t>2ª semana agosto</t>
  </si>
  <si>
    <t>3ª semana agosto</t>
  </si>
  <si>
    <t>4ª semana agosto</t>
  </si>
  <si>
    <t>1 de julio</t>
  </si>
  <si>
    <t>Agosto/septiembre</t>
  </si>
  <si>
    <t>Estimacion por otros años PLIEGO</t>
  </si>
  <si>
    <t>Población objeto Padrón</t>
  </si>
  <si>
    <t>TOTAL</t>
  </si>
  <si>
    <t>17DE FEBRERO</t>
  </si>
  <si>
    <t>17 de marzo</t>
  </si>
  <si>
    <t>del 2 al 5 de enero</t>
  </si>
  <si>
    <t>27, 28, 29 Y 30 de diciembre</t>
  </si>
  <si>
    <t>DIA FESTIVO SAN BABILÉS</t>
  </si>
  <si>
    <t>29 DE MAYO</t>
  </si>
  <si>
    <t>Día no lectivo</t>
  </si>
  <si>
    <t>7 de abril</t>
  </si>
  <si>
    <t>10, 11 y 12 de abril</t>
  </si>
  <si>
    <t>17 de abril</t>
  </si>
  <si>
    <t>Semana Santa (DNL)</t>
  </si>
  <si>
    <t xml:space="preserve">Semana Santa </t>
  </si>
  <si>
    <t>9 DE OCTUBRE</t>
  </si>
  <si>
    <t>13 DE OCTUBRE</t>
  </si>
  <si>
    <t>7 DE DICIEMBRE</t>
  </si>
  <si>
    <t>26-29 dic</t>
  </si>
  <si>
    <r>
      <rPr>
        <b/>
        <sz val="12"/>
        <color theme="1"/>
        <rFont val="Calibri"/>
        <family val="2"/>
        <scheme val="minor"/>
      </rPr>
      <t>Indicador número 1:</t>
    </r>
    <r>
      <rPr>
        <sz val="12"/>
        <color theme="1"/>
        <rFont val="Calibri"/>
        <family val="2"/>
        <scheme val="minor"/>
      </rPr>
      <t xml:space="preserve"> % de población objeto a la que se atiende en el servicio de los campamentos en periodos vacacionales y días no lectivos de los alumnos de 3 a 12 años (de 1º de 2º ciclo de infantil a 6º de primaria).</t>
    </r>
  </si>
  <si>
    <r>
      <rPr>
        <b/>
        <sz val="12"/>
        <color theme="1"/>
        <rFont val="Calibri"/>
        <family val="2"/>
        <scheme val="minor"/>
      </rPr>
      <t>Indicador número 2:</t>
    </r>
    <r>
      <rPr>
        <sz val="12"/>
        <color theme="1"/>
        <rFont val="Calibri"/>
        <family val="2"/>
        <scheme val="minor"/>
      </rPr>
      <t xml:space="preserve"> % de plazas cubiertas en las actividades respecto a los totales admitidos en pliego.</t>
    </r>
  </si>
  <si>
    <r>
      <rPr>
        <b/>
        <sz val="12"/>
        <color theme="1"/>
        <rFont val="Calibri"/>
        <family val="2"/>
        <scheme val="minor"/>
      </rPr>
      <t xml:space="preserve">Indicador número 3: </t>
    </r>
    <r>
      <rPr>
        <sz val="12"/>
        <color theme="1"/>
        <rFont val="Calibri"/>
        <family val="2"/>
        <scheme val="minor"/>
      </rPr>
      <t>que el porcentaje de satisfacción de los usuarios del servicio de actividades en días no lectivos sea igual o superior al 75%.</t>
    </r>
  </si>
</sst>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9" tint="0.59999389629810485"/>
        <bgColor indexed="64"/>
      </patternFill>
    </fill>
  </fills>
  <borders count="12">
    <border>
      <left/>
      <right/>
      <top/>
      <bottom/>
      <diagonal/>
    </border>
    <border>
      <left/>
      <right/>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1">
    <xf numFmtId="0" fontId="0" fillId="0" borderId="0"/>
  </cellStyleXfs>
  <cellXfs count="65">
    <xf numFmtId="0" fontId="0" fillId="0" borderId="0" xfId="0"/>
    <xf numFmtId="0" fontId="0" fillId="0" borderId="0" xfId="0" applyAlignment="1">
      <alignment wrapText="1"/>
    </xf>
    <xf numFmtId="0" fontId="1" fillId="0" borderId="0" xfId="0" applyFont="1"/>
    <xf numFmtId="0" fontId="0" fillId="0" borderId="0" xfId="0" applyAlignment="1">
      <alignment horizontal="center" vertical="center" wrapText="1"/>
    </xf>
    <xf numFmtId="10" fontId="0" fillId="0" borderId="0" xfId="0" applyNumberFormat="1" applyAlignment="1">
      <alignment horizontal="center" vertical="center"/>
    </xf>
    <xf numFmtId="0" fontId="0" fillId="0" borderId="0" xfId="0" applyAlignment="1">
      <alignment horizontal="center" vertical="center"/>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16" fontId="0" fillId="0" borderId="0" xfId="0" applyNumberForma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2" fontId="0" fillId="0" borderId="0" xfId="0" applyNumberFormat="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2" fontId="1" fillId="0" borderId="0" xfId="0" applyNumberFormat="1" applyFont="1" applyAlignment="1">
      <alignment horizontal="center" vertical="center"/>
    </xf>
    <xf numFmtId="0" fontId="0" fillId="2" borderId="0" xfId="0" applyFill="1" applyAlignment="1">
      <alignment wrapText="1"/>
    </xf>
    <xf numFmtId="0" fontId="0" fillId="2" borderId="0" xfId="0" applyFill="1" applyAlignment="1">
      <alignment horizontal="center" vertical="center"/>
    </xf>
    <xf numFmtId="0" fontId="0" fillId="2" borderId="0" xfId="0" applyFill="1"/>
    <xf numFmtId="2" fontId="0" fillId="2" borderId="0" xfId="0" applyNumberFormat="1" applyFill="1" applyAlignment="1">
      <alignment horizontal="center" vertical="center"/>
    </xf>
    <xf numFmtId="10" fontId="0" fillId="2" borderId="0" xfId="0" applyNumberFormat="1" applyFill="1" applyAlignment="1">
      <alignment horizontal="center" vertical="center"/>
    </xf>
    <xf numFmtId="9" fontId="0" fillId="2" borderId="0" xfId="0" applyNumberFormat="1"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wrapText="1"/>
    </xf>
    <xf numFmtId="0" fontId="1" fillId="3" borderId="0" xfId="0" applyFont="1" applyFill="1" applyAlignment="1">
      <alignment horizontal="center" vertical="center" wrapText="1"/>
    </xf>
    <xf numFmtId="0" fontId="1" fillId="3" borderId="0" xfId="0" applyFont="1" applyFill="1" applyAlignment="1">
      <alignment horizontal="left" vertical="center"/>
    </xf>
    <xf numFmtId="0" fontId="1" fillId="3" borderId="1" xfId="0" applyFont="1" applyFill="1" applyBorder="1" applyAlignment="1">
      <alignment horizontal="center"/>
    </xf>
    <xf numFmtId="0" fontId="0" fillId="0" borderId="1" xfId="0" applyBorder="1" applyAlignment="1">
      <alignment horizontal="center" vertical="center"/>
    </xf>
    <xf numFmtId="0" fontId="0" fillId="0" borderId="1" xfId="0" applyBorder="1"/>
    <xf numFmtId="0" fontId="0" fillId="0" borderId="7" xfId="0" applyBorder="1"/>
    <xf numFmtId="0" fontId="0" fillId="0" borderId="11" xfId="0" applyBorder="1" applyAlignment="1">
      <alignment horizontal="center" vertical="center"/>
    </xf>
    <xf numFmtId="0" fontId="1" fillId="3" borderId="10" xfId="0" applyFont="1" applyFill="1" applyBorder="1" applyAlignment="1">
      <alignment wrapText="1"/>
    </xf>
    <xf numFmtId="0" fontId="0" fillId="0" borderId="4" xfId="0" applyBorder="1"/>
    <xf numFmtId="0" fontId="0" fillId="0" borderId="5" xfId="0" applyBorder="1"/>
    <xf numFmtId="0" fontId="0" fillId="0" borderId="6" xfId="0" applyBorder="1"/>
    <xf numFmtId="0" fontId="1" fillId="3" borderId="3" xfId="0" applyFont="1" applyFill="1" applyBorder="1" applyAlignment="1">
      <alignment wrapText="1"/>
    </xf>
    <xf numFmtId="0" fontId="1" fillId="3" borderId="3"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3" borderId="3" xfId="0" applyFill="1" applyBorder="1" applyAlignment="1">
      <alignment horizontal="center" vertical="center" wrapText="1"/>
    </xf>
    <xf numFmtId="0" fontId="1" fillId="3" borderId="3" xfId="0" applyFont="1" applyFill="1" applyBorder="1" applyAlignment="1">
      <alignment horizontal="center" vertical="center"/>
    </xf>
    <xf numFmtId="0" fontId="1" fillId="3" borderId="2" xfId="0" applyFont="1" applyFill="1" applyBorder="1" applyAlignment="1">
      <alignment wrapText="1"/>
    </xf>
    <xf numFmtId="0" fontId="1" fillId="3"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8" xfId="0" applyFont="1" applyFill="1" applyBorder="1" applyAlignment="1">
      <alignment horizontal="center" vertical="center"/>
    </xf>
    <xf numFmtId="0" fontId="0" fillId="3" borderId="2" xfId="0" applyFill="1" applyBorder="1" applyAlignment="1">
      <alignment horizontal="center" vertical="center" wrapText="1"/>
    </xf>
    <xf numFmtId="16" fontId="0" fillId="3" borderId="2" xfId="0" applyNumberFormat="1" applyFill="1" applyBorder="1" applyAlignment="1">
      <alignment horizontal="center" vertical="center" wrapText="1"/>
    </xf>
    <xf numFmtId="16" fontId="0" fillId="3" borderId="3" xfId="0" applyNumberFormat="1" applyFill="1" applyBorder="1" applyAlignment="1">
      <alignment horizontal="center" vertical="center" wrapText="1"/>
    </xf>
    <xf numFmtId="0" fontId="1" fillId="3" borderId="9" xfId="0" applyFont="1" applyFill="1" applyBorder="1" applyAlignment="1">
      <alignment horizontal="center" vertical="center"/>
    </xf>
    <xf numFmtId="0" fontId="0" fillId="4" borderId="10" xfId="0"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horizontal="center"/>
    </xf>
    <xf numFmtId="0" fontId="0" fillId="4" borderId="10" xfId="0" applyFill="1" applyBorder="1" applyAlignment="1">
      <alignment horizont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2" fontId="0" fillId="0" borderId="3" xfId="0" applyNumberFormat="1" applyFill="1" applyBorder="1" applyAlignment="1">
      <alignment horizontal="center" vertical="center"/>
    </xf>
    <xf numFmtId="2" fontId="0" fillId="0" borderId="2" xfId="0" applyNumberFormat="1" applyFill="1" applyBorder="1" applyAlignment="1">
      <alignment horizontal="center" vertical="center"/>
    </xf>
    <xf numFmtId="0" fontId="0" fillId="0" borderId="0" xfId="0" applyFill="1"/>
    <xf numFmtId="0" fontId="0" fillId="0" borderId="3" xfId="0" applyFill="1" applyBorder="1"/>
    <xf numFmtId="10" fontId="0" fillId="0" borderId="2" xfId="0" applyNumberFormat="1" applyFill="1" applyBorder="1" applyAlignment="1">
      <alignment horizontal="center" vertical="center"/>
    </xf>
    <xf numFmtId="10" fontId="0" fillId="0" borderId="3" xfId="0" applyNumberFormat="1" applyFill="1" applyBorder="1" applyAlignment="1">
      <alignment horizontal="center" vertical="center"/>
    </xf>
    <xf numFmtId="9" fontId="0" fillId="0" borderId="2" xfId="0" applyNumberFormat="1" applyFill="1" applyBorder="1" applyAlignment="1">
      <alignment horizontal="center" vertical="center"/>
    </xf>
    <xf numFmtId="0" fontId="6" fillId="3" borderId="8" xfId="0" applyFont="1" applyFill="1" applyBorder="1" applyAlignment="1">
      <alignment vertical="center" wrapText="1"/>
    </xf>
    <xf numFmtId="0" fontId="6" fillId="3" borderId="2" xfId="0" applyFont="1" applyFill="1" applyBorder="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Y17"/>
  <sheetViews>
    <sheetView workbookViewId="0">
      <selection activeCell="A7" sqref="A7:XFD7"/>
    </sheetView>
  </sheetViews>
  <sheetFormatPr baseColWidth="10" defaultRowHeight="14.4"/>
  <cols>
    <col min="1" max="1" width="30.88671875" customWidth="1"/>
    <col min="2" max="3" width="11.109375" customWidth="1"/>
    <col min="25" max="25" width="11.5546875" style="15"/>
  </cols>
  <sheetData>
    <row r="2" spans="1:25" s="2" customFormat="1" ht="28.8">
      <c r="A2" s="14" t="s">
        <v>4</v>
      </c>
      <c r="B2" s="6" t="s">
        <v>5</v>
      </c>
      <c r="C2" s="6" t="s">
        <v>5</v>
      </c>
      <c r="D2" s="6" t="s">
        <v>5</v>
      </c>
      <c r="E2" s="6" t="s">
        <v>5</v>
      </c>
      <c r="F2" s="8" t="s">
        <v>24</v>
      </c>
      <c r="G2" s="7" t="s">
        <v>6</v>
      </c>
      <c r="H2" s="7" t="s">
        <v>6</v>
      </c>
      <c r="I2" s="7" t="s">
        <v>6</v>
      </c>
      <c r="J2" s="8" t="s">
        <v>7</v>
      </c>
      <c r="K2" s="8" t="s">
        <v>7</v>
      </c>
      <c r="L2" s="8" t="s">
        <v>7</v>
      </c>
      <c r="M2" s="8" t="s">
        <v>7</v>
      </c>
      <c r="N2" s="8" t="s">
        <v>7</v>
      </c>
      <c r="O2" s="8" t="s">
        <v>7</v>
      </c>
      <c r="P2" s="8" t="s">
        <v>7</v>
      </c>
      <c r="Q2" s="8" t="s">
        <v>7</v>
      </c>
      <c r="R2" s="8" t="s">
        <v>7</v>
      </c>
      <c r="S2" s="8" t="s">
        <v>7</v>
      </c>
      <c r="T2" s="8" t="s">
        <v>7</v>
      </c>
      <c r="U2" s="8" t="s">
        <v>7</v>
      </c>
      <c r="V2" s="8" t="s">
        <v>22</v>
      </c>
      <c r="W2" s="8" t="s">
        <v>23</v>
      </c>
      <c r="X2" s="8" t="s">
        <v>23</v>
      </c>
      <c r="Y2" s="15"/>
    </row>
    <row r="3" spans="1:25" ht="43.2">
      <c r="A3" s="14" t="s">
        <v>18</v>
      </c>
      <c r="B3" s="3" t="s">
        <v>16</v>
      </c>
      <c r="C3" s="3" t="s">
        <v>20</v>
      </c>
      <c r="D3" s="3" t="s">
        <v>21</v>
      </c>
      <c r="E3" s="3" t="s">
        <v>17</v>
      </c>
      <c r="F3" s="3" t="s">
        <v>11</v>
      </c>
      <c r="G3" s="3" t="s">
        <v>13</v>
      </c>
      <c r="H3" s="3" t="s">
        <v>15</v>
      </c>
      <c r="I3" s="3" t="s">
        <v>14</v>
      </c>
      <c r="J3" s="9" t="s">
        <v>25</v>
      </c>
      <c r="K3" s="9" t="s">
        <v>35</v>
      </c>
      <c r="L3" s="9" t="s">
        <v>26</v>
      </c>
      <c r="M3" s="9" t="s">
        <v>27</v>
      </c>
      <c r="N3" s="9" t="s">
        <v>28</v>
      </c>
      <c r="O3" s="9" t="s">
        <v>29</v>
      </c>
      <c r="P3" s="9" t="s">
        <v>31</v>
      </c>
      <c r="Q3" s="9" t="s">
        <v>32</v>
      </c>
      <c r="R3" s="9" t="s">
        <v>33</v>
      </c>
      <c r="S3" s="9" t="s">
        <v>34</v>
      </c>
      <c r="T3" s="9" t="s">
        <v>36</v>
      </c>
      <c r="U3" s="9" t="s">
        <v>30</v>
      </c>
      <c r="V3" s="9" t="s">
        <v>8</v>
      </c>
      <c r="W3" s="9" t="s">
        <v>9</v>
      </c>
      <c r="X3" s="10" t="s">
        <v>10</v>
      </c>
      <c r="Y3" s="15" t="s">
        <v>39</v>
      </c>
    </row>
    <row r="4" spans="1:25">
      <c r="A4" s="14" t="s">
        <v>19</v>
      </c>
      <c r="B4" s="11">
        <v>66</v>
      </c>
      <c r="C4" s="11">
        <v>63</v>
      </c>
      <c r="D4" s="11">
        <v>44</v>
      </c>
      <c r="E4" s="11">
        <v>47</v>
      </c>
      <c r="F4" s="12">
        <v>90</v>
      </c>
      <c r="G4" s="12">
        <v>153</v>
      </c>
      <c r="H4" s="12">
        <v>178</v>
      </c>
      <c r="I4" s="12">
        <v>147</v>
      </c>
      <c r="J4" s="12">
        <v>282</v>
      </c>
      <c r="K4" s="12">
        <v>166</v>
      </c>
      <c r="L4" s="12">
        <v>217</v>
      </c>
      <c r="M4" s="12">
        <v>210</v>
      </c>
      <c r="N4" s="12">
        <v>161</v>
      </c>
      <c r="O4" s="12">
        <v>136</v>
      </c>
      <c r="P4" s="12">
        <v>50</v>
      </c>
      <c r="Q4" s="12">
        <v>29</v>
      </c>
      <c r="R4" s="12">
        <v>33</v>
      </c>
      <c r="S4" s="12">
        <v>55</v>
      </c>
      <c r="T4" s="12">
        <v>82</v>
      </c>
      <c r="U4" s="11">
        <v>86</v>
      </c>
      <c r="V4" s="12">
        <v>33</v>
      </c>
      <c r="W4" s="12">
        <v>63</v>
      </c>
      <c r="X4" s="12">
        <v>42</v>
      </c>
      <c r="Y4" s="15">
        <f>SUM(B4:X4)</f>
        <v>2433</v>
      </c>
    </row>
    <row r="5" spans="1:25">
      <c r="A5" s="14" t="s">
        <v>38</v>
      </c>
      <c r="B5" s="11">
        <v>8735</v>
      </c>
      <c r="C5" s="11">
        <v>8735</v>
      </c>
      <c r="D5" s="11">
        <v>8735</v>
      </c>
      <c r="E5" s="11">
        <v>8735</v>
      </c>
      <c r="F5" s="11">
        <v>8735</v>
      </c>
      <c r="G5" s="11">
        <v>8735</v>
      </c>
      <c r="H5" s="11">
        <v>8735</v>
      </c>
      <c r="I5" s="11">
        <v>8735</v>
      </c>
      <c r="J5" s="11">
        <v>8735</v>
      </c>
      <c r="K5" s="11">
        <v>8735</v>
      </c>
      <c r="L5" s="11">
        <v>8735</v>
      </c>
      <c r="M5" s="11">
        <v>8735</v>
      </c>
      <c r="N5" s="11">
        <v>8735</v>
      </c>
      <c r="O5" s="11">
        <v>8735</v>
      </c>
      <c r="P5" s="11">
        <v>8735</v>
      </c>
      <c r="Q5" s="11">
        <v>8735</v>
      </c>
      <c r="R5" s="11">
        <v>8735</v>
      </c>
      <c r="S5" s="11">
        <v>8735</v>
      </c>
      <c r="T5" s="11">
        <v>8735</v>
      </c>
      <c r="U5" s="11">
        <v>8735</v>
      </c>
      <c r="V5" s="11">
        <v>8735</v>
      </c>
      <c r="W5" s="11">
        <v>8735</v>
      </c>
      <c r="X5" s="11">
        <v>8735</v>
      </c>
      <c r="Y5" s="14">
        <v>8735</v>
      </c>
    </row>
    <row r="6" spans="1:25">
      <c r="A6" s="2" t="s">
        <v>0</v>
      </c>
      <c r="B6" s="5"/>
      <c r="C6" s="5"/>
      <c r="D6" s="5"/>
      <c r="E6" s="5"/>
      <c r="F6" s="5"/>
      <c r="G6" s="5"/>
      <c r="H6" s="5"/>
      <c r="I6" s="5"/>
      <c r="J6" s="5"/>
      <c r="K6" s="5"/>
      <c r="L6" s="5"/>
      <c r="M6" s="5"/>
      <c r="N6" s="5"/>
      <c r="O6" s="5"/>
      <c r="P6" s="5"/>
      <c r="Q6" s="5"/>
      <c r="R6" s="5"/>
      <c r="S6" s="5"/>
      <c r="T6" s="5"/>
      <c r="U6" s="5"/>
      <c r="V6" s="5"/>
      <c r="W6" s="5"/>
      <c r="X6" s="5"/>
    </row>
    <row r="7" spans="1:25" ht="100.2" customHeight="1">
      <c r="A7" s="1" t="s">
        <v>1</v>
      </c>
      <c r="B7" s="5">
        <f>B4*100/B5</f>
        <v>0.75558099599313111</v>
      </c>
      <c r="C7" s="5">
        <f t="shared" ref="C7:Y7" si="0">C4*100/C5</f>
        <v>0.72123640526617061</v>
      </c>
      <c r="D7" s="5">
        <f t="shared" si="0"/>
        <v>0.5037206639954207</v>
      </c>
      <c r="E7" s="5">
        <f t="shared" si="0"/>
        <v>0.5380652547223812</v>
      </c>
      <c r="F7" s="5">
        <f t="shared" si="0"/>
        <v>1.0303377218088152</v>
      </c>
      <c r="G7" s="5">
        <f t="shared" si="0"/>
        <v>1.7515741270749856</v>
      </c>
      <c r="H7" s="5">
        <f t="shared" si="0"/>
        <v>2.0377790497996564</v>
      </c>
      <c r="I7" s="5">
        <f t="shared" si="0"/>
        <v>1.6828849456210646</v>
      </c>
      <c r="J7" s="5">
        <f t="shared" si="0"/>
        <v>3.2283915283342872</v>
      </c>
      <c r="K7" s="5">
        <f t="shared" si="0"/>
        <v>1.9004006868918146</v>
      </c>
      <c r="L7" s="5">
        <f t="shared" si="0"/>
        <v>2.484258729250143</v>
      </c>
      <c r="M7" s="5">
        <f t="shared" si="0"/>
        <v>2.4041213508872352</v>
      </c>
      <c r="N7" s="5">
        <f t="shared" si="0"/>
        <v>1.8431597023468804</v>
      </c>
      <c r="O7" s="5">
        <f t="shared" si="0"/>
        <v>1.5569547796222094</v>
      </c>
      <c r="P7" s="5">
        <f t="shared" si="0"/>
        <v>0.5724098454493417</v>
      </c>
      <c r="Q7" s="5">
        <f t="shared" si="0"/>
        <v>0.3319977103606182</v>
      </c>
      <c r="R7" s="5">
        <f t="shared" si="0"/>
        <v>0.37779049799656556</v>
      </c>
      <c r="S7" s="5">
        <f t="shared" si="0"/>
        <v>0.62965082999427591</v>
      </c>
      <c r="T7" s="5">
        <f t="shared" si="0"/>
        <v>0.93875214653692041</v>
      </c>
      <c r="U7" s="5">
        <f t="shared" si="0"/>
        <v>0.98454493417286781</v>
      </c>
      <c r="V7" s="5">
        <f t="shared" si="0"/>
        <v>0.37779049799656556</v>
      </c>
      <c r="W7" s="5">
        <f t="shared" si="0"/>
        <v>0.72123640526617061</v>
      </c>
      <c r="X7" s="5">
        <f t="shared" si="0"/>
        <v>0.48082427017744706</v>
      </c>
      <c r="Y7" s="16">
        <f t="shared" si="0"/>
        <v>27.853463079564968</v>
      </c>
    </row>
    <row r="8" spans="1:25" ht="19.2" customHeight="1">
      <c r="A8" s="1"/>
    </row>
    <row r="9" spans="1:25" s="2" customFormat="1" ht="28.8">
      <c r="A9" s="14" t="s">
        <v>4</v>
      </c>
      <c r="B9" s="6" t="s">
        <v>5</v>
      </c>
      <c r="C9" s="6" t="s">
        <v>5</v>
      </c>
      <c r="D9" s="6" t="s">
        <v>5</v>
      </c>
      <c r="E9" s="6" t="s">
        <v>5</v>
      </c>
      <c r="F9" s="8" t="s">
        <v>24</v>
      </c>
      <c r="G9" s="7" t="s">
        <v>6</v>
      </c>
      <c r="H9" s="7" t="s">
        <v>6</v>
      </c>
      <c r="I9" s="7" t="s">
        <v>6</v>
      </c>
      <c r="J9" s="8" t="s">
        <v>7</v>
      </c>
      <c r="K9" s="8" t="s">
        <v>7</v>
      </c>
      <c r="L9" s="8" t="s">
        <v>7</v>
      </c>
      <c r="M9" s="8" t="s">
        <v>7</v>
      </c>
      <c r="N9" s="8" t="s">
        <v>7</v>
      </c>
      <c r="O9" s="8" t="s">
        <v>7</v>
      </c>
      <c r="P9" s="8" t="s">
        <v>7</v>
      </c>
      <c r="Q9" s="8" t="s">
        <v>7</v>
      </c>
      <c r="R9" s="8" t="s">
        <v>7</v>
      </c>
      <c r="S9" s="8" t="s">
        <v>7</v>
      </c>
      <c r="T9" s="8" t="s">
        <v>7</v>
      </c>
      <c r="U9" s="8" t="s">
        <v>7</v>
      </c>
      <c r="V9" s="8" t="s">
        <v>22</v>
      </c>
      <c r="W9" s="8" t="s">
        <v>23</v>
      </c>
      <c r="X9" s="8" t="s">
        <v>23</v>
      </c>
      <c r="Y9" s="15"/>
    </row>
    <row r="10" spans="1:25" ht="43.2">
      <c r="A10" s="14" t="s">
        <v>18</v>
      </c>
      <c r="B10" s="3" t="s">
        <v>16</v>
      </c>
      <c r="C10" s="3" t="s">
        <v>20</v>
      </c>
      <c r="D10" s="3" t="s">
        <v>21</v>
      </c>
      <c r="E10" s="3" t="s">
        <v>17</v>
      </c>
      <c r="F10" s="3" t="s">
        <v>11</v>
      </c>
      <c r="G10" s="3" t="s">
        <v>13</v>
      </c>
      <c r="H10" s="3" t="s">
        <v>15</v>
      </c>
      <c r="I10" s="3" t="s">
        <v>14</v>
      </c>
      <c r="J10" s="9" t="s">
        <v>25</v>
      </c>
      <c r="K10" s="9" t="s">
        <v>35</v>
      </c>
      <c r="L10" s="9" t="s">
        <v>26</v>
      </c>
      <c r="M10" s="9" t="s">
        <v>27</v>
      </c>
      <c r="N10" s="9" t="s">
        <v>28</v>
      </c>
      <c r="O10" s="9" t="s">
        <v>29</v>
      </c>
      <c r="P10" s="9" t="s">
        <v>31</v>
      </c>
      <c r="Q10" s="9" t="s">
        <v>32</v>
      </c>
      <c r="R10" s="9" t="s">
        <v>33</v>
      </c>
      <c r="S10" s="9" t="s">
        <v>34</v>
      </c>
      <c r="T10" s="9" t="s">
        <v>36</v>
      </c>
      <c r="U10" s="9" t="s">
        <v>30</v>
      </c>
      <c r="V10" s="9" t="s">
        <v>8</v>
      </c>
      <c r="W10" s="9" t="s">
        <v>9</v>
      </c>
      <c r="X10" s="10" t="s">
        <v>10</v>
      </c>
    </row>
    <row r="11" spans="1:25">
      <c r="A11" s="14" t="s">
        <v>19</v>
      </c>
      <c r="B11" s="11">
        <v>66</v>
      </c>
      <c r="C11" s="11">
        <v>63</v>
      </c>
      <c r="D11" s="11">
        <v>44</v>
      </c>
      <c r="E11" s="11">
        <v>47</v>
      </c>
      <c r="F11" s="12">
        <v>90</v>
      </c>
      <c r="G11" s="12">
        <v>153</v>
      </c>
      <c r="H11" s="12">
        <v>178</v>
      </c>
      <c r="I11" s="12">
        <v>147</v>
      </c>
      <c r="J11" s="12">
        <v>282</v>
      </c>
      <c r="K11" s="12">
        <v>166</v>
      </c>
      <c r="L11" s="12">
        <v>217</v>
      </c>
      <c r="M11" s="12">
        <v>210</v>
      </c>
      <c r="N11" s="12">
        <v>161</v>
      </c>
      <c r="O11" s="12">
        <v>136</v>
      </c>
      <c r="P11" s="12">
        <v>50</v>
      </c>
      <c r="Q11" s="12">
        <v>29</v>
      </c>
      <c r="R11" s="12">
        <v>33</v>
      </c>
      <c r="S11" s="12">
        <v>55</v>
      </c>
      <c r="T11" s="12">
        <v>82</v>
      </c>
      <c r="U11" s="11">
        <v>86</v>
      </c>
      <c r="V11" s="12">
        <v>33</v>
      </c>
      <c r="W11" s="12">
        <v>63</v>
      </c>
      <c r="X11" s="12">
        <v>42</v>
      </c>
      <c r="Y11" s="15">
        <f>SUM(B11:X11)</f>
        <v>2433</v>
      </c>
    </row>
    <row r="12" spans="1:25" ht="17.399999999999999" customHeight="1">
      <c r="A12" s="7" t="s">
        <v>37</v>
      </c>
      <c r="B12" s="5">
        <v>150</v>
      </c>
      <c r="C12" s="5">
        <v>150</v>
      </c>
      <c r="D12" s="5">
        <v>150</v>
      </c>
      <c r="E12" s="5">
        <v>150</v>
      </c>
      <c r="F12" s="5">
        <v>100</v>
      </c>
      <c r="G12" s="5">
        <v>250</v>
      </c>
      <c r="H12" s="5">
        <v>250</v>
      </c>
      <c r="I12" s="5">
        <v>250</v>
      </c>
      <c r="J12" s="5">
        <v>300</v>
      </c>
      <c r="K12" s="5">
        <v>350</v>
      </c>
      <c r="L12" s="5">
        <v>350</v>
      </c>
      <c r="M12" s="5">
        <v>350</v>
      </c>
      <c r="N12" s="5">
        <v>300</v>
      </c>
      <c r="O12" s="5">
        <v>250</v>
      </c>
      <c r="P12" s="5">
        <v>100</v>
      </c>
      <c r="Q12" s="5">
        <v>100</v>
      </c>
      <c r="R12" s="5">
        <v>100</v>
      </c>
      <c r="S12" s="5">
        <v>100</v>
      </c>
      <c r="T12" s="5">
        <v>100</v>
      </c>
      <c r="U12" s="5">
        <v>200</v>
      </c>
      <c r="V12" s="5">
        <v>150</v>
      </c>
      <c r="W12" s="5">
        <v>100</v>
      </c>
      <c r="X12" s="5">
        <v>100</v>
      </c>
      <c r="Y12" s="15">
        <f>SUM(B12:X12)</f>
        <v>4400</v>
      </c>
    </row>
    <row r="13" spans="1:25" ht="44.4" customHeight="1">
      <c r="A13" s="1" t="s">
        <v>2</v>
      </c>
      <c r="B13" s="13">
        <f>B11*100/B12</f>
        <v>44</v>
      </c>
      <c r="C13" s="13">
        <f t="shared" ref="C13:I13" si="1">C11*100/C12</f>
        <v>42</v>
      </c>
      <c r="D13" s="13">
        <f t="shared" si="1"/>
        <v>29.333333333333332</v>
      </c>
      <c r="E13" s="13">
        <f t="shared" si="1"/>
        <v>31.333333333333332</v>
      </c>
      <c r="F13" s="13">
        <f t="shared" si="1"/>
        <v>90</v>
      </c>
      <c r="G13" s="13">
        <f t="shared" si="1"/>
        <v>61.2</v>
      </c>
      <c r="H13" s="13">
        <f t="shared" si="1"/>
        <v>71.2</v>
      </c>
      <c r="I13" s="13">
        <f t="shared" si="1"/>
        <v>58.8</v>
      </c>
      <c r="J13" s="13">
        <f t="shared" ref="J13:K13" si="2">J11*100/J12</f>
        <v>94</v>
      </c>
      <c r="K13" s="13">
        <f t="shared" si="2"/>
        <v>47.428571428571431</v>
      </c>
      <c r="L13" s="13">
        <f t="shared" ref="L13" si="3">L11*100/L12</f>
        <v>62</v>
      </c>
      <c r="M13" s="13">
        <f t="shared" ref="M13" si="4">M11*100/M12</f>
        <v>60</v>
      </c>
      <c r="N13" s="13">
        <f t="shared" ref="N13" si="5">N11*100/N12</f>
        <v>53.666666666666664</v>
      </c>
      <c r="O13" s="13">
        <f t="shared" ref="O13" si="6">O11*100/O12</f>
        <v>54.4</v>
      </c>
      <c r="P13" s="13">
        <f t="shared" ref="P13" si="7">P11*100/P12</f>
        <v>50</v>
      </c>
      <c r="Q13" s="13">
        <f t="shared" ref="Q13" si="8">Q11*100/Q12</f>
        <v>29</v>
      </c>
      <c r="R13" s="13">
        <f t="shared" ref="R13" si="9">R11*100/R12</f>
        <v>33</v>
      </c>
      <c r="S13" s="13">
        <f t="shared" ref="S13" si="10">S11*100/S12</f>
        <v>55</v>
      </c>
      <c r="T13" s="13">
        <f t="shared" ref="T13" si="11">T11*100/T12</f>
        <v>82</v>
      </c>
      <c r="U13" s="13">
        <f t="shared" ref="U13" si="12">U11*100/U12</f>
        <v>43</v>
      </c>
      <c r="V13" s="13">
        <f t="shared" ref="V13" si="13">V11*100/V12</f>
        <v>22</v>
      </c>
      <c r="W13" s="13">
        <f t="shared" ref="W13" si="14">W11*100/W12</f>
        <v>63</v>
      </c>
      <c r="X13" s="13">
        <f t="shared" ref="X13:Y13" si="15">X11*100/X12</f>
        <v>42</v>
      </c>
      <c r="Y13" s="17">
        <f t="shared" si="15"/>
        <v>55.295454545454547</v>
      </c>
    </row>
    <row r="14" spans="1:25" ht="17.399999999999999" customHeight="1">
      <c r="A14" s="1"/>
    </row>
    <row r="15" spans="1:25" s="2" customFormat="1" ht="28.8">
      <c r="A15" s="14" t="s">
        <v>4</v>
      </c>
      <c r="B15" s="6" t="s">
        <v>5</v>
      </c>
      <c r="C15" s="6" t="s">
        <v>5</v>
      </c>
      <c r="D15" s="6" t="s">
        <v>5</v>
      </c>
      <c r="E15" s="6" t="s">
        <v>5</v>
      </c>
      <c r="F15" s="8" t="s">
        <v>24</v>
      </c>
      <c r="G15" s="7" t="s">
        <v>6</v>
      </c>
      <c r="H15" s="7" t="s">
        <v>6</v>
      </c>
      <c r="I15" s="7" t="s">
        <v>6</v>
      </c>
      <c r="J15" s="8" t="s">
        <v>7</v>
      </c>
      <c r="K15" s="8" t="s">
        <v>7</v>
      </c>
      <c r="L15" s="8" t="s">
        <v>7</v>
      </c>
      <c r="M15" s="8" t="s">
        <v>7</v>
      </c>
      <c r="N15" s="8" t="s">
        <v>7</v>
      </c>
      <c r="O15" s="8" t="s">
        <v>7</v>
      </c>
      <c r="P15" s="8" t="s">
        <v>7</v>
      </c>
      <c r="Q15" s="8" t="s">
        <v>7</v>
      </c>
      <c r="R15" s="8" t="s">
        <v>7</v>
      </c>
      <c r="S15" s="8" t="s">
        <v>7</v>
      </c>
      <c r="T15" s="8" t="s">
        <v>7</v>
      </c>
      <c r="U15" s="8" t="s">
        <v>7</v>
      </c>
      <c r="V15" s="8" t="s">
        <v>22</v>
      </c>
      <c r="W15" s="8" t="s">
        <v>23</v>
      </c>
      <c r="X15" s="8" t="s">
        <v>23</v>
      </c>
      <c r="Y15" s="15"/>
    </row>
    <row r="16" spans="1:25" ht="43.2">
      <c r="A16" s="14" t="s">
        <v>18</v>
      </c>
      <c r="B16" s="3" t="s">
        <v>16</v>
      </c>
      <c r="C16" s="3" t="s">
        <v>20</v>
      </c>
      <c r="D16" s="3" t="s">
        <v>21</v>
      </c>
      <c r="E16" s="3" t="s">
        <v>17</v>
      </c>
      <c r="F16" s="3" t="s">
        <v>11</v>
      </c>
      <c r="G16" s="3" t="s">
        <v>13</v>
      </c>
      <c r="H16" s="3" t="s">
        <v>15</v>
      </c>
      <c r="I16" s="3" t="s">
        <v>14</v>
      </c>
      <c r="J16" s="9" t="s">
        <v>25</v>
      </c>
      <c r="K16" s="9" t="s">
        <v>35</v>
      </c>
      <c r="L16" s="9" t="s">
        <v>26</v>
      </c>
      <c r="M16" s="9" t="s">
        <v>27</v>
      </c>
      <c r="N16" s="9" t="s">
        <v>28</v>
      </c>
      <c r="O16" s="9" t="s">
        <v>29</v>
      </c>
      <c r="P16" s="9" t="s">
        <v>31</v>
      </c>
      <c r="Q16" s="9" t="s">
        <v>32</v>
      </c>
      <c r="R16" s="9" t="s">
        <v>33</v>
      </c>
      <c r="S16" s="9" t="s">
        <v>34</v>
      </c>
      <c r="T16" s="9" t="s">
        <v>36</v>
      </c>
      <c r="U16" s="9" t="s">
        <v>30</v>
      </c>
      <c r="V16" s="9" t="s">
        <v>8</v>
      </c>
      <c r="W16" s="9" t="s">
        <v>9</v>
      </c>
      <c r="X16" s="10" t="s">
        <v>10</v>
      </c>
    </row>
    <row r="17" spans="1:20" ht="72">
      <c r="A17" s="1" t="s">
        <v>3</v>
      </c>
      <c r="B17" s="4">
        <v>0.99429999999999996</v>
      </c>
      <c r="C17" s="4">
        <v>0.99429999999999996</v>
      </c>
      <c r="D17" s="4">
        <v>0.99429999999999996</v>
      </c>
      <c r="E17" s="4">
        <v>0.99429999999999996</v>
      </c>
      <c r="G17" s="4">
        <v>0.96699999999999997</v>
      </c>
      <c r="H17" s="4">
        <v>0.96699999999999997</v>
      </c>
      <c r="I17" s="4">
        <v>0.96699999999999997</v>
      </c>
      <c r="J17" s="4"/>
      <c r="K17" s="4"/>
      <c r="L17" s="4"/>
      <c r="M17" s="4"/>
      <c r="N17" s="4"/>
      <c r="O17" s="4"/>
      <c r="P17" s="4"/>
      <c r="Q17" s="4"/>
      <c r="R17" s="4"/>
      <c r="S17" s="4"/>
      <c r="T17" s="4"/>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dimension ref="A2:Z17"/>
  <sheetViews>
    <sheetView workbookViewId="0">
      <selection activeCell="D8" sqref="D8"/>
    </sheetView>
  </sheetViews>
  <sheetFormatPr baseColWidth="10" defaultRowHeight="14.4"/>
  <cols>
    <col min="1" max="1" width="30.88671875" customWidth="1"/>
    <col min="2" max="3" width="11.109375" customWidth="1"/>
  </cols>
  <sheetData>
    <row r="2" spans="1:26" s="2" customFormat="1" ht="43.2">
      <c r="A2" s="14" t="s">
        <v>4</v>
      </c>
      <c r="B2" s="6" t="s">
        <v>12</v>
      </c>
      <c r="C2" s="6" t="s">
        <v>12</v>
      </c>
      <c r="D2" s="6" t="s">
        <v>12</v>
      </c>
      <c r="E2" s="8" t="s">
        <v>24</v>
      </c>
      <c r="F2" s="7" t="s">
        <v>46</v>
      </c>
      <c r="G2" s="7" t="s">
        <v>50</v>
      </c>
      <c r="H2" s="7" t="s">
        <v>51</v>
      </c>
      <c r="I2" s="7" t="s">
        <v>50</v>
      </c>
      <c r="J2" s="7" t="s">
        <v>44</v>
      </c>
      <c r="K2" s="8" t="s">
        <v>7</v>
      </c>
      <c r="L2" s="8" t="s">
        <v>7</v>
      </c>
      <c r="M2" s="8" t="s">
        <v>7</v>
      </c>
      <c r="N2" s="8" t="s">
        <v>7</v>
      </c>
      <c r="O2" s="8" t="s">
        <v>7</v>
      </c>
      <c r="P2" s="8" t="s">
        <v>7</v>
      </c>
      <c r="Q2" s="8" t="s">
        <v>7</v>
      </c>
      <c r="R2" s="8" t="s">
        <v>7</v>
      </c>
      <c r="S2" s="8" t="s">
        <v>7</v>
      </c>
      <c r="T2" s="8" t="s">
        <v>7</v>
      </c>
      <c r="U2" s="8" t="s">
        <v>7</v>
      </c>
      <c r="V2" s="8" t="s">
        <v>7</v>
      </c>
      <c r="W2" s="8" t="s">
        <v>22</v>
      </c>
      <c r="X2" s="8" t="s">
        <v>23</v>
      </c>
      <c r="Y2" s="8" t="s">
        <v>23</v>
      </c>
      <c r="Z2" s="8" t="s">
        <v>7</v>
      </c>
    </row>
    <row r="3" spans="1:26" ht="43.2">
      <c r="A3" s="14" t="s">
        <v>18</v>
      </c>
      <c r="B3" s="3" t="s">
        <v>16</v>
      </c>
      <c r="C3" s="3" t="s">
        <v>43</v>
      </c>
      <c r="D3" s="3" t="s">
        <v>42</v>
      </c>
      <c r="E3" s="3" t="s">
        <v>40</v>
      </c>
      <c r="F3" s="3" t="s">
        <v>41</v>
      </c>
      <c r="G3" s="3" t="s">
        <v>47</v>
      </c>
      <c r="H3" s="3" t="s">
        <v>48</v>
      </c>
      <c r="I3" s="3" t="s">
        <v>49</v>
      </c>
      <c r="J3" s="3" t="s">
        <v>45</v>
      </c>
      <c r="K3" s="9" t="s">
        <v>25</v>
      </c>
      <c r="L3" s="9" t="s">
        <v>35</v>
      </c>
      <c r="M3" s="9" t="s">
        <v>26</v>
      </c>
      <c r="N3" s="9" t="s">
        <v>27</v>
      </c>
      <c r="O3" s="9" t="s">
        <v>28</v>
      </c>
      <c r="P3" s="9" t="s">
        <v>29</v>
      </c>
      <c r="Q3" s="9" t="s">
        <v>31</v>
      </c>
      <c r="R3" s="9" t="s">
        <v>32</v>
      </c>
      <c r="S3" s="9" t="s">
        <v>33</v>
      </c>
      <c r="T3" s="9" t="s">
        <v>34</v>
      </c>
      <c r="U3" s="9" t="s">
        <v>36</v>
      </c>
      <c r="V3" s="9" t="s">
        <v>30</v>
      </c>
      <c r="W3" s="10" t="s">
        <v>52</v>
      </c>
      <c r="X3" s="10" t="s">
        <v>53</v>
      </c>
      <c r="Y3" s="10" t="s">
        <v>54</v>
      </c>
      <c r="Z3" s="10" t="s">
        <v>55</v>
      </c>
    </row>
    <row r="4" spans="1:26">
      <c r="A4" s="14" t="s">
        <v>19</v>
      </c>
      <c r="B4" s="11">
        <v>50</v>
      </c>
      <c r="C4" s="11">
        <v>84</v>
      </c>
      <c r="D4" s="11">
        <v>66</v>
      </c>
      <c r="E4" s="12">
        <v>91</v>
      </c>
      <c r="F4" s="12">
        <v>64</v>
      </c>
      <c r="G4" s="12">
        <v>129</v>
      </c>
      <c r="H4" s="12">
        <v>151</v>
      </c>
      <c r="I4" s="12">
        <v>89</v>
      </c>
      <c r="J4" s="12">
        <v>129</v>
      </c>
      <c r="K4" s="12">
        <v>192</v>
      </c>
      <c r="L4" s="12">
        <v>226</v>
      </c>
      <c r="M4" s="12">
        <v>237</v>
      </c>
      <c r="N4" s="12">
        <v>237</v>
      </c>
      <c r="O4" s="12">
        <v>237</v>
      </c>
      <c r="P4" s="12">
        <v>109</v>
      </c>
      <c r="Q4" s="12">
        <v>53</v>
      </c>
      <c r="R4" s="12">
        <v>36</v>
      </c>
      <c r="S4" s="12">
        <v>20</v>
      </c>
      <c r="T4" s="12">
        <v>71</v>
      </c>
      <c r="U4" s="12">
        <v>55</v>
      </c>
      <c r="V4" s="11">
        <v>136</v>
      </c>
      <c r="W4" s="12">
        <v>66</v>
      </c>
      <c r="X4" s="12">
        <v>48</v>
      </c>
      <c r="Y4" s="12">
        <v>48</v>
      </c>
      <c r="Z4" s="12">
        <v>63</v>
      </c>
    </row>
    <row r="5" spans="1:26">
      <c r="A5" s="14" t="s">
        <v>38</v>
      </c>
      <c r="B5" s="11">
        <v>8732</v>
      </c>
      <c r="C5" s="11">
        <v>8732</v>
      </c>
      <c r="D5" s="11">
        <v>8732</v>
      </c>
      <c r="E5" s="11">
        <v>8732</v>
      </c>
      <c r="F5" s="11">
        <v>8732</v>
      </c>
      <c r="G5" s="11">
        <v>8732</v>
      </c>
      <c r="H5" s="11">
        <v>8732</v>
      </c>
      <c r="I5" s="11">
        <v>8732</v>
      </c>
      <c r="J5" s="11">
        <v>8732</v>
      </c>
      <c r="K5" s="11">
        <v>8732</v>
      </c>
      <c r="L5" s="11">
        <v>8732</v>
      </c>
      <c r="M5" s="11">
        <v>8732</v>
      </c>
      <c r="N5" s="11">
        <v>8732</v>
      </c>
      <c r="O5" s="11">
        <v>8732</v>
      </c>
      <c r="P5" s="11">
        <v>8732</v>
      </c>
      <c r="Q5" s="11">
        <v>8732</v>
      </c>
      <c r="R5" s="11">
        <v>8732</v>
      </c>
      <c r="S5" s="11">
        <v>8732</v>
      </c>
      <c r="T5" s="11">
        <v>8732</v>
      </c>
      <c r="U5" s="11">
        <v>8732</v>
      </c>
      <c r="V5" s="11">
        <v>8732</v>
      </c>
      <c r="W5" s="11">
        <v>8732</v>
      </c>
      <c r="X5" s="11">
        <v>8732</v>
      </c>
      <c r="Y5" s="11">
        <v>8732</v>
      </c>
      <c r="Z5" s="11">
        <v>8732</v>
      </c>
    </row>
    <row r="6" spans="1:26">
      <c r="A6" s="2" t="s">
        <v>0</v>
      </c>
      <c r="B6" s="5"/>
      <c r="C6" s="5"/>
      <c r="D6" s="5"/>
      <c r="E6" s="5"/>
      <c r="F6" s="5"/>
      <c r="G6" s="5"/>
      <c r="H6" s="5"/>
      <c r="I6" s="5"/>
      <c r="J6" s="5"/>
      <c r="K6" s="5"/>
      <c r="L6" s="5"/>
      <c r="M6" s="5"/>
      <c r="N6" s="5"/>
      <c r="O6" s="5"/>
      <c r="P6" s="5"/>
      <c r="Q6" s="5"/>
      <c r="R6" s="5"/>
      <c r="S6" s="5"/>
      <c r="T6" s="5"/>
      <c r="U6" s="5"/>
      <c r="V6" s="5"/>
      <c r="W6" s="5"/>
      <c r="X6" s="5"/>
      <c r="Y6" s="5"/>
      <c r="Z6" s="5"/>
    </row>
    <row r="7" spans="1:26" s="20" customFormat="1" ht="100.2" customHeight="1">
      <c r="A7" s="18" t="s">
        <v>1</v>
      </c>
      <c r="B7" s="19">
        <f>B4*100/B5</f>
        <v>0.57260650480989461</v>
      </c>
      <c r="C7" s="19">
        <f t="shared" ref="C7:Y7" si="0">C4*100/C5</f>
        <v>0.96197892808062302</v>
      </c>
      <c r="D7" s="19">
        <f t="shared" si="0"/>
        <v>0.75584058634906093</v>
      </c>
      <c r="E7" s="19">
        <f t="shared" si="0"/>
        <v>1.0421438387540083</v>
      </c>
      <c r="F7" s="19">
        <f t="shared" si="0"/>
        <v>0.73293632615666515</v>
      </c>
      <c r="G7" s="19">
        <f t="shared" si="0"/>
        <v>1.4773247824095281</v>
      </c>
      <c r="H7" s="19">
        <f t="shared" si="0"/>
        <v>1.7292716445258818</v>
      </c>
      <c r="I7" s="19">
        <f t="shared" si="0"/>
        <v>1.0192395785616124</v>
      </c>
      <c r="J7" s="19">
        <f t="shared" si="0"/>
        <v>1.4773247824095281</v>
      </c>
      <c r="K7" s="19">
        <f t="shared" si="0"/>
        <v>2.1988089784699953</v>
      </c>
      <c r="L7" s="19">
        <f t="shared" si="0"/>
        <v>2.5881814017407239</v>
      </c>
      <c r="M7" s="19">
        <f t="shared" si="0"/>
        <v>2.7141548327989007</v>
      </c>
      <c r="N7" s="19">
        <f t="shared" si="0"/>
        <v>2.7141548327989007</v>
      </c>
      <c r="O7" s="19">
        <f t="shared" si="0"/>
        <v>2.7141548327989007</v>
      </c>
      <c r="P7" s="19">
        <f t="shared" si="0"/>
        <v>1.2482821804855704</v>
      </c>
      <c r="Q7" s="19">
        <f t="shared" si="0"/>
        <v>0.60696289509848833</v>
      </c>
      <c r="R7" s="19">
        <f t="shared" si="0"/>
        <v>0.41227668346312413</v>
      </c>
      <c r="S7" s="19">
        <f t="shared" si="0"/>
        <v>0.22904260192395787</v>
      </c>
      <c r="T7" s="19">
        <f t="shared" si="0"/>
        <v>0.81310123683005042</v>
      </c>
      <c r="U7" s="19">
        <f t="shared" si="0"/>
        <v>0.62986715529088411</v>
      </c>
      <c r="V7" s="19">
        <f t="shared" si="0"/>
        <v>1.5574896930829134</v>
      </c>
      <c r="W7" s="19">
        <f t="shared" si="0"/>
        <v>0.75584058634906093</v>
      </c>
      <c r="X7" s="19">
        <f t="shared" si="0"/>
        <v>0.54970224461749884</v>
      </c>
      <c r="Y7" s="19">
        <f t="shared" si="0"/>
        <v>0.54970224461749884</v>
      </c>
      <c r="Z7" s="19">
        <f t="shared" ref="Z7" si="1">Z4*100/Z5</f>
        <v>0.72148419606046721</v>
      </c>
    </row>
    <row r="8" spans="1:26" ht="19.2" customHeight="1">
      <c r="A8" s="1"/>
    </row>
    <row r="9" spans="1:26" s="2" customFormat="1" ht="43.2">
      <c r="A9" s="14" t="s">
        <v>4</v>
      </c>
      <c r="B9" s="6" t="s">
        <v>12</v>
      </c>
      <c r="C9" s="6" t="s">
        <v>12</v>
      </c>
      <c r="D9" s="6" t="s">
        <v>12</v>
      </c>
      <c r="E9" s="8" t="s">
        <v>24</v>
      </c>
      <c r="F9" s="7" t="s">
        <v>46</v>
      </c>
      <c r="G9" s="7" t="s">
        <v>50</v>
      </c>
      <c r="H9" s="7" t="s">
        <v>51</v>
      </c>
      <c r="I9" s="7" t="s">
        <v>50</v>
      </c>
      <c r="J9" s="7" t="s">
        <v>44</v>
      </c>
      <c r="K9" s="8" t="s">
        <v>7</v>
      </c>
      <c r="L9" s="8" t="s">
        <v>7</v>
      </c>
      <c r="M9" s="8" t="s">
        <v>7</v>
      </c>
      <c r="N9" s="8" t="s">
        <v>7</v>
      </c>
      <c r="O9" s="8" t="s">
        <v>7</v>
      </c>
      <c r="P9" s="8" t="s">
        <v>7</v>
      </c>
      <c r="Q9" s="8" t="s">
        <v>7</v>
      </c>
      <c r="R9" s="8" t="s">
        <v>7</v>
      </c>
      <c r="S9" s="8" t="s">
        <v>7</v>
      </c>
      <c r="T9" s="8" t="s">
        <v>7</v>
      </c>
      <c r="U9" s="8" t="s">
        <v>7</v>
      </c>
      <c r="V9" s="8" t="s">
        <v>7</v>
      </c>
      <c r="W9" s="8" t="s">
        <v>22</v>
      </c>
      <c r="X9" s="8" t="s">
        <v>23</v>
      </c>
      <c r="Y9" s="8" t="s">
        <v>23</v>
      </c>
      <c r="Z9" s="8" t="s">
        <v>7</v>
      </c>
    </row>
    <row r="10" spans="1:26" ht="43.2">
      <c r="A10" s="14" t="s">
        <v>18</v>
      </c>
      <c r="B10" s="3" t="s">
        <v>16</v>
      </c>
      <c r="C10" s="3" t="s">
        <v>43</v>
      </c>
      <c r="D10" s="3" t="s">
        <v>42</v>
      </c>
      <c r="E10" s="3" t="s">
        <v>40</v>
      </c>
      <c r="F10" s="3" t="s">
        <v>41</v>
      </c>
      <c r="G10" s="3" t="s">
        <v>47</v>
      </c>
      <c r="H10" s="3" t="s">
        <v>48</v>
      </c>
      <c r="I10" s="3" t="s">
        <v>49</v>
      </c>
      <c r="J10" s="3" t="s">
        <v>45</v>
      </c>
      <c r="K10" s="9" t="s">
        <v>25</v>
      </c>
      <c r="L10" s="9" t="s">
        <v>35</v>
      </c>
      <c r="M10" s="9" t="s">
        <v>26</v>
      </c>
      <c r="N10" s="9" t="s">
        <v>27</v>
      </c>
      <c r="O10" s="9" t="s">
        <v>28</v>
      </c>
      <c r="P10" s="9" t="s">
        <v>29</v>
      </c>
      <c r="Q10" s="9" t="s">
        <v>31</v>
      </c>
      <c r="R10" s="9" t="s">
        <v>32</v>
      </c>
      <c r="S10" s="9" t="s">
        <v>33</v>
      </c>
      <c r="T10" s="9" t="s">
        <v>34</v>
      </c>
      <c r="U10" s="9" t="s">
        <v>36</v>
      </c>
      <c r="V10" s="9" t="s">
        <v>30</v>
      </c>
      <c r="W10" s="10" t="s">
        <v>52</v>
      </c>
      <c r="X10" s="10" t="s">
        <v>53</v>
      </c>
      <c r="Y10" s="10" t="s">
        <v>54</v>
      </c>
      <c r="Z10" s="10" t="s">
        <v>55</v>
      </c>
    </row>
    <row r="11" spans="1:26">
      <c r="A11" s="14" t="s">
        <v>19</v>
      </c>
      <c r="B11" s="11">
        <v>50</v>
      </c>
      <c r="C11" s="11">
        <v>84</v>
      </c>
      <c r="D11" s="11">
        <v>66</v>
      </c>
      <c r="E11" s="12">
        <v>91</v>
      </c>
      <c r="F11" s="12">
        <v>64</v>
      </c>
      <c r="G11" s="12">
        <v>129</v>
      </c>
      <c r="H11" s="12">
        <v>151</v>
      </c>
      <c r="I11" s="12">
        <v>89</v>
      </c>
      <c r="J11" s="12">
        <v>129</v>
      </c>
      <c r="K11" s="12">
        <v>192</v>
      </c>
      <c r="L11" s="12">
        <v>226</v>
      </c>
      <c r="M11" s="12">
        <v>237</v>
      </c>
      <c r="N11" s="12">
        <v>237</v>
      </c>
      <c r="O11" s="12">
        <v>237</v>
      </c>
      <c r="P11" s="12">
        <v>109</v>
      </c>
      <c r="Q11" s="12">
        <v>53</v>
      </c>
      <c r="R11" s="12">
        <v>36</v>
      </c>
      <c r="S11" s="12">
        <v>20</v>
      </c>
      <c r="T11" s="12">
        <v>71</v>
      </c>
      <c r="U11" s="12">
        <v>55</v>
      </c>
      <c r="V11" s="11">
        <v>136</v>
      </c>
      <c r="W11" s="12">
        <v>66</v>
      </c>
      <c r="X11" s="12">
        <v>48</v>
      </c>
      <c r="Y11" s="12">
        <v>48</v>
      </c>
      <c r="Z11" s="12">
        <v>63</v>
      </c>
    </row>
    <row r="12" spans="1:26" ht="17.399999999999999" customHeight="1">
      <c r="A12" s="7" t="s">
        <v>37</v>
      </c>
      <c r="B12" s="5">
        <v>150</v>
      </c>
      <c r="C12" s="5">
        <v>150</v>
      </c>
      <c r="D12" s="5">
        <v>150</v>
      </c>
      <c r="E12" s="5">
        <v>100</v>
      </c>
      <c r="F12" s="5">
        <v>100</v>
      </c>
      <c r="G12" s="5">
        <v>250</v>
      </c>
      <c r="H12" s="5">
        <v>250</v>
      </c>
      <c r="I12" s="5">
        <v>250</v>
      </c>
      <c r="J12" s="5">
        <v>150</v>
      </c>
      <c r="K12" s="5">
        <v>300</v>
      </c>
      <c r="L12" s="5">
        <v>350</v>
      </c>
      <c r="M12" s="5">
        <v>350</v>
      </c>
      <c r="N12" s="5">
        <v>350</v>
      </c>
      <c r="O12" s="5">
        <v>300</v>
      </c>
      <c r="P12" s="5">
        <v>250</v>
      </c>
      <c r="Q12" s="5">
        <v>100</v>
      </c>
      <c r="R12" s="5">
        <v>100</v>
      </c>
      <c r="S12" s="5">
        <v>100</v>
      </c>
      <c r="T12" s="5">
        <v>100</v>
      </c>
      <c r="U12" s="5">
        <v>100</v>
      </c>
      <c r="V12" s="5">
        <v>200</v>
      </c>
      <c r="W12" s="5">
        <v>100</v>
      </c>
      <c r="X12" s="5">
        <v>100</v>
      </c>
      <c r="Y12" s="5">
        <v>100</v>
      </c>
      <c r="Z12" s="5">
        <v>100</v>
      </c>
    </row>
    <row r="13" spans="1:26" s="20" customFormat="1" ht="44.4" customHeight="1">
      <c r="A13" s="18" t="s">
        <v>2</v>
      </c>
      <c r="B13" s="21">
        <f>B11*100/B12</f>
        <v>33.333333333333336</v>
      </c>
      <c r="C13" s="21">
        <f t="shared" ref="C13:Y13" si="2">C11*100/C12</f>
        <v>56</v>
      </c>
      <c r="D13" s="21">
        <f t="shared" si="2"/>
        <v>44</v>
      </c>
      <c r="E13" s="21">
        <f t="shared" si="2"/>
        <v>91</v>
      </c>
      <c r="F13" s="21">
        <f t="shared" si="2"/>
        <v>64</v>
      </c>
      <c r="G13" s="21">
        <f t="shared" si="2"/>
        <v>51.6</v>
      </c>
      <c r="H13" s="21">
        <f t="shared" si="2"/>
        <v>60.4</v>
      </c>
      <c r="I13" s="21">
        <f t="shared" si="2"/>
        <v>35.6</v>
      </c>
      <c r="J13" s="21">
        <f t="shared" si="2"/>
        <v>86</v>
      </c>
      <c r="K13" s="21">
        <f t="shared" si="2"/>
        <v>64</v>
      </c>
      <c r="L13" s="21">
        <f t="shared" si="2"/>
        <v>64.571428571428569</v>
      </c>
      <c r="M13" s="21">
        <f t="shared" si="2"/>
        <v>67.714285714285708</v>
      </c>
      <c r="N13" s="21">
        <f t="shared" si="2"/>
        <v>67.714285714285708</v>
      </c>
      <c r="O13" s="21">
        <f t="shared" si="2"/>
        <v>79</v>
      </c>
      <c r="P13" s="21">
        <f t="shared" si="2"/>
        <v>43.6</v>
      </c>
      <c r="Q13" s="21">
        <f t="shared" si="2"/>
        <v>53</v>
      </c>
      <c r="R13" s="21">
        <f t="shared" si="2"/>
        <v>36</v>
      </c>
      <c r="S13" s="21">
        <f t="shared" si="2"/>
        <v>20</v>
      </c>
      <c r="T13" s="21">
        <f t="shared" si="2"/>
        <v>71</v>
      </c>
      <c r="U13" s="21">
        <f t="shared" si="2"/>
        <v>55</v>
      </c>
      <c r="V13" s="21">
        <f t="shared" si="2"/>
        <v>68</v>
      </c>
      <c r="W13" s="21">
        <f t="shared" si="2"/>
        <v>66</v>
      </c>
      <c r="X13" s="21">
        <f t="shared" ref="X13" si="3">X11*100/X12</f>
        <v>48</v>
      </c>
      <c r="Y13" s="21">
        <f t="shared" si="2"/>
        <v>48</v>
      </c>
      <c r="Z13" s="21">
        <f t="shared" ref="Z13" si="4">Z11*100/Z12</f>
        <v>63</v>
      </c>
    </row>
    <row r="14" spans="1:26" ht="17.399999999999999" customHeight="1">
      <c r="A14" s="1"/>
    </row>
    <row r="15" spans="1:26" s="2" customFormat="1" ht="43.2">
      <c r="A15" s="14" t="s">
        <v>4</v>
      </c>
      <c r="B15" s="6" t="s">
        <v>12</v>
      </c>
      <c r="C15" s="6" t="s">
        <v>12</v>
      </c>
      <c r="D15" s="6" t="s">
        <v>12</v>
      </c>
      <c r="E15" s="8" t="s">
        <v>24</v>
      </c>
      <c r="F15" s="7" t="s">
        <v>46</v>
      </c>
      <c r="G15" s="7" t="s">
        <v>50</v>
      </c>
      <c r="H15" s="7" t="s">
        <v>51</v>
      </c>
      <c r="I15" s="7" t="s">
        <v>50</v>
      </c>
      <c r="J15" s="7" t="s">
        <v>44</v>
      </c>
      <c r="K15" s="8" t="s">
        <v>7</v>
      </c>
      <c r="L15" s="8" t="s">
        <v>7</v>
      </c>
      <c r="M15" s="8" t="s">
        <v>7</v>
      </c>
      <c r="N15" s="8" t="s">
        <v>7</v>
      </c>
      <c r="O15" s="8" t="s">
        <v>7</v>
      </c>
      <c r="P15" s="8" t="s">
        <v>7</v>
      </c>
      <c r="Q15" s="8" t="s">
        <v>7</v>
      </c>
      <c r="R15" s="8" t="s">
        <v>7</v>
      </c>
      <c r="S15" s="8" t="s">
        <v>7</v>
      </c>
      <c r="T15" s="8" t="s">
        <v>7</v>
      </c>
      <c r="U15" s="8" t="s">
        <v>7</v>
      </c>
      <c r="V15" s="8" t="s">
        <v>7</v>
      </c>
      <c r="W15" s="8" t="s">
        <v>22</v>
      </c>
      <c r="X15" s="8" t="s">
        <v>23</v>
      </c>
      <c r="Y15" s="8" t="s">
        <v>23</v>
      </c>
      <c r="Z15" s="8" t="s">
        <v>7</v>
      </c>
    </row>
    <row r="16" spans="1:26" ht="43.2">
      <c r="A16" s="14" t="s">
        <v>18</v>
      </c>
      <c r="B16" s="3" t="s">
        <v>16</v>
      </c>
      <c r="C16" s="3" t="s">
        <v>43</v>
      </c>
      <c r="D16" s="3" t="s">
        <v>42</v>
      </c>
      <c r="E16" s="3" t="s">
        <v>40</v>
      </c>
      <c r="F16" s="3" t="s">
        <v>41</v>
      </c>
      <c r="G16" s="3" t="s">
        <v>47</v>
      </c>
      <c r="H16" s="3" t="s">
        <v>48</v>
      </c>
      <c r="I16" s="3" t="s">
        <v>49</v>
      </c>
      <c r="J16" s="3" t="s">
        <v>45</v>
      </c>
      <c r="K16" s="9" t="s">
        <v>25</v>
      </c>
      <c r="L16" s="9" t="s">
        <v>35</v>
      </c>
      <c r="M16" s="9" t="s">
        <v>26</v>
      </c>
      <c r="N16" s="9" t="s">
        <v>27</v>
      </c>
      <c r="O16" s="9" t="s">
        <v>28</v>
      </c>
      <c r="P16" s="9" t="s">
        <v>29</v>
      </c>
      <c r="Q16" s="9" t="s">
        <v>31</v>
      </c>
      <c r="R16" s="9" t="s">
        <v>32</v>
      </c>
      <c r="S16" s="9" t="s">
        <v>33</v>
      </c>
      <c r="T16" s="9" t="s">
        <v>34</v>
      </c>
      <c r="U16" s="9" t="s">
        <v>36</v>
      </c>
      <c r="V16" s="9" t="s">
        <v>30</v>
      </c>
      <c r="W16" s="10" t="s">
        <v>52</v>
      </c>
      <c r="X16" s="10" t="s">
        <v>53</v>
      </c>
      <c r="Y16" s="10" t="s">
        <v>54</v>
      </c>
      <c r="Z16" s="10" t="s">
        <v>55</v>
      </c>
    </row>
    <row r="17" spans="1:26" s="20" customFormat="1" ht="72">
      <c r="A17" s="18" t="s">
        <v>3</v>
      </c>
      <c r="C17" s="22"/>
      <c r="D17" s="22"/>
      <c r="E17" s="23">
        <v>1</v>
      </c>
      <c r="F17" s="22">
        <v>0.96299999999999997</v>
      </c>
      <c r="G17" s="22"/>
      <c r="H17" s="22"/>
      <c r="I17" s="22"/>
      <c r="J17" s="22"/>
      <c r="K17" s="22"/>
      <c r="L17" s="22"/>
      <c r="M17" s="22">
        <v>0.92979999999999996</v>
      </c>
      <c r="N17" s="22">
        <v>0.97950000000000004</v>
      </c>
      <c r="O17" s="22">
        <v>0.97919999999999996</v>
      </c>
      <c r="P17" s="22">
        <v>0.95450000000000002</v>
      </c>
      <c r="Q17" s="22">
        <v>0.93520000000000003</v>
      </c>
      <c r="R17" s="22">
        <v>1</v>
      </c>
      <c r="S17" s="22">
        <v>1</v>
      </c>
      <c r="T17" s="22">
        <v>0.98480000000000001</v>
      </c>
      <c r="U17" s="22">
        <v>0.94789999999999996</v>
      </c>
      <c r="V17" s="22">
        <v>1</v>
      </c>
      <c r="W17" s="22">
        <v>1</v>
      </c>
      <c r="X17" s="22">
        <v>0.95599999999999996</v>
      </c>
      <c r="Y17" s="22">
        <v>0.96909999999999996</v>
      </c>
      <c r="Z17" s="22">
        <v>0.98150000000000004</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AJ25"/>
  <sheetViews>
    <sheetView tabSelected="1" zoomScale="60" zoomScaleNormal="60" workbookViewId="0">
      <selection activeCell="P7" sqref="P7"/>
    </sheetView>
  </sheetViews>
  <sheetFormatPr baseColWidth="10" defaultRowHeight="14.4"/>
  <cols>
    <col min="1" max="1" width="30.88671875" customWidth="1"/>
    <col min="2" max="2" width="12.77734375" customWidth="1"/>
    <col min="3" max="3" width="12.5546875" customWidth="1"/>
    <col min="11" max="12" width="11.5546875" customWidth="1"/>
    <col min="26" max="26" width="11.5546875" customWidth="1"/>
  </cols>
  <sheetData>
    <row r="1" spans="1:36" ht="15.6" thickTop="1" thickBot="1">
      <c r="A1" s="34"/>
      <c r="B1" s="35"/>
      <c r="C1" s="35"/>
      <c r="D1" s="35"/>
      <c r="E1" s="35"/>
      <c r="F1" s="35"/>
      <c r="G1" s="35"/>
      <c r="H1" s="35"/>
      <c r="I1" s="35"/>
      <c r="J1" s="35"/>
      <c r="K1" s="35"/>
      <c r="L1" s="35"/>
      <c r="M1" s="35"/>
      <c r="N1" s="35"/>
      <c r="O1" s="35"/>
      <c r="P1" s="35"/>
      <c r="Q1" s="35"/>
      <c r="R1" s="35"/>
      <c r="S1" s="35"/>
      <c r="T1" s="35"/>
      <c r="U1" s="35"/>
      <c r="V1" s="35"/>
      <c r="W1" s="35"/>
      <c r="X1" s="35"/>
      <c r="Y1" s="35"/>
      <c r="Z1" s="36"/>
    </row>
    <row r="2" spans="1:36" s="2" customFormat="1" ht="44.4" thickTop="1" thickBot="1">
      <c r="A2" s="41" t="s">
        <v>4</v>
      </c>
      <c r="B2" s="37" t="s">
        <v>12</v>
      </c>
      <c r="C2" s="42" t="s">
        <v>12</v>
      </c>
      <c r="D2" s="37" t="s">
        <v>12</v>
      </c>
      <c r="E2" s="43" t="s">
        <v>24</v>
      </c>
      <c r="F2" s="38" t="s">
        <v>46</v>
      </c>
      <c r="G2" s="43" t="s">
        <v>50</v>
      </c>
      <c r="H2" s="38" t="s">
        <v>51</v>
      </c>
      <c r="I2" s="43" t="s">
        <v>50</v>
      </c>
      <c r="J2" s="38" t="s">
        <v>44</v>
      </c>
      <c r="K2" s="43" t="s">
        <v>7</v>
      </c>
      <c r="L2" s="38" t="s">
        <v>7</v>
      </c>
      <c r="M2" s="43" t="s">
        <v>7</v>
      </c>
      <c r="N2" s="38" t="s">
        <v>7</v>
      </c>
      <c r="O2" s="43" t="s">
        <v>7</v>
      </c>
      <c r="P2" s="38" t="s">
        <v>7</v>
      </c>
      <c r="Q2" s="43" t="s">
        <v>7</v>
      </c>
      <c r="R2" s="38" t="s">
        <v>7</v>
      </c>
      <c r="S2" s="43" t="s">
        <v>7</v>
      </c>
      <c r="T2" s="38" t="s">
        <v>7</v>
      </c>
      <c r="U2" s="43" t="s">
        <v>7</v>
      </c>
      <c r="V2" s="38" t="s">
        <v>7</v>
      </c>
      <c r="W2" s="43" t="s">
        <v>22</v>
      </c>
      <c r="X2" s="38" t="s">
        <v>23</v>
      </c>
      <c r="Y2" s="44" t="s">
        <v>23</v>
      </c>
      <c r="Z2" s="38" t="s">
        <v>7</v>
      </c>
    </row>
    <row r="3" spans="1:36" ht="44.4" thickTop="1" thickBot="1">
      <c r="A3" s="45" t="s">
        <v>18</v>
      </c>
      <c r="B3" s="40" t="s">
        <v>16</v>
      </c>
      <c r="C3" s="46" t="s">
        <v>43</v>
      </c>
      <c r="D3" s="40" t="s">
        <v>42</v>
      </c>
      <c r="E3" s="46" t="s">
        <v>40</v>
      </c>
      <c r="F3" s="40" t="s">
        <v>41</v>
      </c>
      <c r="G3" s="46" t="s">
        <v>47</v>
      </c>
      <c r="H3" s="40" t="s">
        <v>48</v>
      </c>
      <c r="I3" s="46" t="s">
        <v>49</v>
      </c>
      <c r="J3" s="40" t="s">
        <v>45</v>
      </c>
      <c r="K3" s="46" t="s">
        <v>25</v>
      </c>
      <c r="L3" s="40" t="s">
        <v>35</v>
      </c>
      <c r="M3" s="46" t="s">
        <v>26</v>
      </c>
      <c r="N3" s="40" t="s">
        <v>27</v>
      </c>
      <c r="O3" s="46" t="s">
        <v>28</v>
      </c>
      <c r="P3" s="40" t="s">
        <v>29</v>
      </c>
      <c r="Q3" s="46" t="s">
        <v>31</v>
      </c>
      <c r="R3" s="40" t="s">
        <v>32</v>
      </c>
      <c r="S3" s="46" t="s">
        <v>33</v>
      </c>
      <c r="T3" s="40" t="s">
        <v>34</v>
      </c>
      <c r="U3" s="46" t="s">
        <v>36</v>
      </c>
      <c r="V3" s="40" t="s">
        <v>30</v>
      </c>
      <c r="W3" s="47" t="s">
        <v>52</v>
      </c>
      <c r="X3" s="48" t="s">
        <v>53</v>
      </c>
      <c r="Y3" s="47" t="s">
        <v>54</v>
      </c>
      <c r="Z3" s="48" t="s">
        <v>55</v>
      </c>
    </row>
    <row r="4" spans="1:36" ht="15" thickTop="1">
      <c r="A4" s="27" t="s">
        <v>19</v>
      </c>
      <c r="B4" s="50">
        <v>50</v>
      </c>
      <c r="C4" s="51">
        <v>84</v>
      </c>
      <c r="D4" s="50">
        <v>66</v>
      </c>
      <c r="E4" s="52">
        <v>91</v>
      </c>
      <c r="F4" s="53">
        <v>64</v>
      </c>
      <c r="G4" s="52">
        <v>129</v>
      </c>
      <c r="H4" s="53">
        <v>151</v>
      </c>
      <c r="I4" s="52">
        <v>89</v>
      </c>
      <c r="J4" s="53">
        <v>129</v>
      </c>
      <c r="K4" s="52">
        <v>192</v>
      </c>
      <c r="L4" s="53">
        <v>226</v>
      </c>
      <c r="M4" s="52">
        <v>237</v>
      </c>
      <c r="N4" s="53">
        <v>237</v>
      </c>
      <c r="O4" s="52">
        <v>237</v>
      </c>
      <c r="P4" s="53">
        <v>109</v>
      </c>
      <c r="Q4" s="52">
        <v>53</v>
      </c>
      <c r="R4" s="53">
        <v>36</v>
      </c>
      <c r="S4" s="52">
        <v>20</v>
      </c>
      <c r="T4" s="53">
        <v>71</v>
      </c>
      <c r="U4" s="52">
        <v>55</v>
      </c>
      <c r="V4" s="50">
        <v>136</v>
      </c>
      <c r="W4" s="52">
        <v>66</v>
      </c>
      <c r="X4" s="53">
        <v>48</v>
      </c>
      <c r="Y4" s="52">
        <v>48</v>
      </c>
      <c r="Z4" s="53">
        <v>63</v>
      </c>
    </row>
    <row r="5" spans="1:36">
      <c r="A5" s="27" t="s">
        <v>38</v>
      </c>
      <c r="B5" s="50">
        <v>8732</v>
      </c>
      <c r="C5" s="51">
        <v>8732</v>
      </c>
      <c r="D5" s="50">
        <v>8732</v>
      </c>
      <c r="E5" s="51">
        <v>8732</v>
      </c>
      <c r="F5" s="50">
        <v>8732</v>
      </c>
      <c r="G5" s="51">
        <v>8732</v>
      </c>
      <c r="H5" s="50">
        <v>8732</v>
      </c>
      <c r="I5" s="51">
        <v>8732</v>
      </c>
      <c r="J5" s="50">
        <v>8732</v>
      </c>
      <c r="K5" s="51">
        <v>8732</v>
      </c>
      <c r="L5" s="50">
        <v>8732</v>
      </c>
      <c r="M5" s="51">
        <v>8732</v>
      </c>
      <c r="N5" s="50">
        <v>8732</v>
      </c>
      <c r="O5" s="51">
        <v>8732</v>
      </c>
      <c r="P5" s="50">
        <v>8732</v>
      </c>
      <c r="Q5" s="51">
        <v>8732</v>
      </c>
      <c r="R5" s="50">
        <v>8732</v>
      </c>
      <c r="S5" s="51">
        <v>8732</v>
      </c>
      <c r="T5" s="50">
        <v>8732</v>
      </c>
      <c r="U5" s="51">
        <v>8732</v>
      </c>
      <c r="V5" s="50">
        <v>8732</v>
      </c>
      <c r="W5" s="51">
        <v>8732</v>
      </c>
      <c r="X5" s="50">
        <v>8732</v>
      </c>
      <c r="Y5" s="51">
        <v>8732</v>
      </c>
      <c r="Z5" s="50">
        <v>8732</v>
      </c>
    </row>
    <row r="6" spans="1:36" ht="15" thickBot="1">
      <c r="A6" s="28" t="s">
        <v>0</v>
      </c>
      <c r="B6" s="32"/>
      <c r="C6" s="29"/>
      <c r="D6" s="32"/>
      <c r="E6" s="29"/>
      <c r="F6" s="32"/>
      <c r="G6" s="29"/>
      <c r="H6" s="32"/>
      <c r="I6" s="29"/>
      <c r="J6" s="32"/>
      <c r="K6" s="29"/>
      <c r="L6" s="32"/>
      <c r="M6" s="29"/>
      <c r="N6" s="32"/>
      <c r="O6" s="29"/>
      <c r="P6" s="32"/>
      <c r="Q6" s="29"/>
      <c r="R6" s="32"/>
      <c r="S6" s="29"/>
      <c r="T6" s="32"/>
      <c r="U6" s="29"/>
      <c r="V6" s="32"/>
      <c r="W6" s="29"/>
      <c r="X6" s="32"/>
      <c r="Y6" s="29"/>
      <c r="Z6" s="32"/>
      <c r="AA6" s="30"/>
      <c r="AB6" s="30"/>
      <c r="AC6" s="30"/>
      <c r="AD6" s="30"/>
      <c r="AE6" s="30"/>
      <c r="AF6" s="30"/>
      <c r="AG6" s="30"/>
      <c r="AH6" s="30"/>
      <c r="AI6" s="30"/>
      <c r="AJ6" s="30"/>
    </row>
    <row r="7" spans="1:36" s="20" customFormat="1" ht="139.19999999999999" customHeight="1" thickTop="1" thickBot="1">
      <c r="A7" s="64" t="s">
        <v>56</v>
      </c>
      <c r="B7" s="54">
        <f>B4*100/B5</f>
        <v>0.57260650480989461</v>
      </c>
      <c r="C7" s="55">
        <f t="shared" ref="C7:Z7" si="0">C4*100/C5</f>
        <v>0.96197892808062302</v>
      </c>
      <c r="D7" s="54">
        <f t="shared" si="0"/>
        <v>0.75584058634906093</v>
      </c>
      <c r="E7" s="55">
        <f t="shared" si="0"/>
        <v>1.0421438387540083</v>
      </c>
      <c r="F7" s="54">
        <f t="shared" si="0"/>
        <v>0.73293632615666515</v>
      </c>
      <c r="G7" s="55">
        <f t="shared" si="0"/>
        <v>1.4773247824095281</v>
      </c>
      <c r="H7" s="54">
        <f t="shared" si="0"/>
        <v>1.7292716445258818</v>
      </c>
      <c r="I7" s="55">
        <f t="shared" si="0"/>
        <v>1.0192395785616124</v>
      </c>
      <c r="J7" s="54">
        <f t="shared" si="0"/>
        <v>1.4773247824095281</v>
      </c>
      <c r="K7" s="55">
        <f t="shared" si="0"/>
        <v>2.1988089784699953</v>
      </c>
      <c r="L7" s="54">
        <f t="shared" si="0"/>
        <v>2.5881814017407239</v>
      </c>
      <c r="M7" s="55">
        <f t="shared" si="0"/>
        <v>2.7141548327989007</v>
      </c>
      <c r="N7" s="54">
        <f t="shared" si="0"/>
        <v>2.7141548327989007</v>
      </c>
      <c r="O7" s="55">
        <f t="shared" si="0"/>
        <v>2.7141548327989007</v>
      </c>
      <c r="P7" s="54">
        <f t="shared" si="0"/>
        <v>1.2482821804855704</v>
      </c>
      <c r="Q7" s="55">
        <f t="shared" si="0"/>
        <v>0.60696289509848833</v>
      </c>
      <c r="R7" s="54">
        <f t="shared" si="0"/>
        <v>0.41227668346312413</v>
      </c>
      <c r="S7" s="55">
        <f t="shared" si="0"/>
        <v>0.22904260192395787</v>
      </c>
      <c r="T7" s="54">
        <f t="shared" si="0"/>
        <v>0.81310123683005042</v>
      </c>
      <c r="U7" s="55">
        <f t="shared" si="0"/>
        <v>0.62986715529088411</v>
      </c>
      <c r="V7" s="54">
        <f t="shared" si="0"/>
        <v>1.5574896930829134</v>
      </c>
      <c r="W7" s="55">
        <f t="shared" si="0"/>
        <v>0.75584058634906093</v>
      </c>
      <c r="X7" s="54">
        <f t="shared" si="0"/>
        <v>0.54970224461749884</v>
      </c>
      <c r="Y7" s="55">
        <f t="shared" si="0"/>
        <v>0.54970224461749884</v>
      </c>
      <c r="Z7" s="54">
        <f t="shared" si="0"/>
        <v>0.72148419606046721</v>
      </c>
      <c r="AA7" s="58"/>
    </row>
    <row r="8" spans="1:36" s="2" customFormat="1" ht="44.4" thickTop="1" thickBot="1">
      <c r="A8" s="41" t="s">
        <v>4</v>
      </c>
      <c r="B8" s="33" t="s">
        <v>12</v>
      </c>
      <c r="C8" s="25" t="s">
        <v>12</v>
      </c>
      <c r="D8" s="33" t="s">
        <v>12</v>
      </c>
      <c r="E8" s="26" t="s">
        <v>24</v>
      </c>
      <c r="F8" s="39" t="s">
        <v>46</v>
      </c>
      <c r="G8" s="26" t="s">
        <v>50</v>
      </c>
      <c r="H8" s="39" t="s">
        <v>51</v>
      </c>
      <c r="I8" s="26" t="s">
        <v>50</v>
      </c>
      <c r="J8" s="39" t="s">
        <v>44</v>
      </c>
      <c r="K8" s="26" t="s">
        <v>7</v>
      </c>
      <c r="L8" s="39" t="s">
        <v>7</v>
      </c>
      <c r="M8" s="26" t="s">
        <v>7</v>
      </c>
      <c r="N8" s="39" t="s">
        <v>7</v>
      </c>
      <c r="O8" s="26" t="s">
        <v>7</v>
      </c>
      <c r="P8" s="39" t="s">
        <v>7</v>
      </c>
      <c r="Q8" s="26" t="s">
        <v>7</v>
      </c>
      <c r="R8" s="39" t="s">
        <v>7</v>
      </c>
      <c r="S8" s="26" t="s">
        <v>7</v>
      </c>
      <c r="T8" s="39" t="s">
        <v>7</v>
      </c>
      <c r="U8" s="26" t="s">
        <v>7</v>
      </c>
      <c r="V8" s="39" t="s">
        <v>7</v>
      </c>
      <c r="W8" s="26" t="s">
        <v>22</v>
      </c>
      <c r="X8" s="39" t="s">
        <v>23</v>
      </c>
      <c r="Y8" s="26" t="s">
        <v>23</v>
      </c>
      <c r="Z8" s="39" t="s">
        <v>7</v>
      </c>
    </row>
    <row r="9" spans="1:36" ht="44.4" thickTop="1" thickBot="1">
      <c r="A9" s="41" t="s">
        <v>18</v>
      </c>
      <c r="B9" s="40" t="s">
        <v>16</v>
      </c>
      <c r="C9" s="46" t="s">
        <v>43</v>
      </c>
      <c r="D9" s="40" t="s">
        <v>42</v>
      </c>
      <c r="E9" s="46" t="s">
        <v>40</v>
      </c>
      <c r="F9" s="40" t="s">
        <v>41</v>
      </c>
      <c r="G9" s="46" t="s">
        <v>47</v>
      </c>
      <c r="H9" s="40" t="s">
        <v>48</v>
      </c>
      <c r="I9" s="46" t="s">
        <v>49</v>
      </c>
      <c r="J9" s="40" t="s">
        <v>45</v>
      </c>
      <c r="K9" s="46" t="s">
        <v>25</v>
      </c>
      <c r="L9" s="40" t="s">
        <v>35</v>
      </c>
      <c r="M9" s="46" t="s">
        <v>26</v>
      </c>
      <c r="N9" s="40" t="s">
        <v>27</v>
      </c>
      <c r="O9" s="46" t="s">
        <v>28</v>
      </c>
      <c r="P9" s="40" t="s">
        <v>29</v>
      </c>
      <c r="Q9" s="46" t="s">
        <v>31</v>
      </c>
      <c r="R9" s="40" t="s">
        <v>32</v>
      </c>
      <c r="S9" s="46" t="s">
        <v>33</v>
      </c>
      <c r="T9" s="40" t="s">
        <v>34</v>
      </c>
      <c r="U9" s="46" t="s">
        <v>36</v>
      </c>
      <c r="V9" s="40" t="s">
        <v>30</v>
      </c>
      <c r="W9" s="47" t="s">
        <v>52</v>
      </c>
      <c r="X9" s="48" t="s">
        <v>53</v>
      </c>
      <c r="Y9" s="47" t="s">
        <v>54</v>
      </c>
      <c r="Z9" s="48" t="s">
        <v>55</v>
      </c>
    </row>
    <row r="10" spans="1:36" ht="15" thickTop="1">
      <c r="A10" s="24" t="s">
        <v>19</v>
      </c>
      <c r="B10" s="50">
        <v>50</v>
      </c>
      <c r="C10" s="51">
        <v>84</v>
      </c>
      <c r="D10" s="50">
        <v>66</v>
      </c>
      <c r="E10" s="52">
        <v>91</v>
      </c>
      <c r="F10" s="53">
        <v>64</v>
      </c>
      <c r="G10" s="52">
        <v>129</v>
      </c>
      <c r="H10" s="53">
        <v>151</v>
      </c>
      <c r="I10" s="52">
        <v>89</v>
      </c>
      <c r="J10" s="53">
        <v>129</v>
      </c>
      <c r="K10" s="52">
        <v>192</v>
      </c>
      <c r="L10" s="53">
        <v>226</v>
      </c>
      <c r="M10" s="52">
        <v>237</v>
      </c>
      <c r="N10" s="53">
        <v>237</v>
      </c>
      <c r="O10" s="52">
        <v>237</v>
      </c>
      <c r="P10" s="53">
        <v>109</v>
      </c>
      <c r="Q10" s="52">
        <v>53</v>
      </c>
      <c r="R10" s="53">
        <v>36</v>
      </c>
      <c r="S10" s="52">
        <v>20</v>
      </c>
      <c r="T10" s="53">
        <v>71</v>
      </c>
      <c r="U10" s="52">
        <v>55</v>
      </c>
      <c r="V10" s="50">
        <v>136</v>
      </c>
      <c r="W10" s="52">
        <v>66</v>
      </c>
      <c r="X10" s="53">
        <v>48</v>
      </c>
      <c r="Y10" s="52">
        <v>48</v>
      </c>
      <c r="Z10" s="53">
        <v>63</v>
      </c>
    </row>
    <row r="11" spans="1:36" ht="29.4" customHeight="1" thickBot="1">
      <c r="A11" s="26" t="s">
        <v>37</v>
      </c>
      <c r="B11" s="50">
        <v>150</v>
      </c>
      <c r="C11" s="51">
        <v>150</v>
      </c>
      <c r="D11" s="50">
        <v>150</v>
      </c>
      <c r="E11" s="51">
        <v>100</v>
      </c>
      <c r="F11" s="50">
        <v>100</v>
      </c>
      <c r="G11" s="51">
        <v>250</v>
      </c>
      <c r="H11" s="50">
        <v>250</v>
      </c>
      <c r="I11" s="51">
        <v>250</v>
      </c>
      <c r="J11" s="50">
        <v>150</v>
      </c>
      <c r="K11" s="51">
        <v>300</v>
      </c>
      <c r="L11" s="50">
        <v>350</v>
      </c>
      <c r="M11" s="51">
        <v>350</v>
      </c>
      <c r="N11" s="50">
        <v>350</v>
      </c>
      <c r="O11" s="51">
        <v>300</v>
      </c>
      <c r="P11" s="50">
        <v>250</v>
      </c>
      <c r="Q11" s="51">
        <v>100</v>
      </c>
      <c r="R11" s="50">
        <v>100</v>
      </c>
      <c r="S11" s="51">
        <v>100</v>
      </c>
      <c r="T11" s="50">
        <v>100</v>
      </c>
      <c r="U11" s="51">
        <v>100</v>
      </c>
      <c r="V11" s="50">
        <v>200</v>
      </c>
      <c r="W11" s="51">
        <v>100</v>
      </c>
      <c r="X11" s="50">
        <v>100</v>
      </c>
      <c r="Y11" s="51">
        <v>100</v>
      </c>
      <c r="Z11" s="50">
        <v>100</v>
      </c>
    </row>
    <row r="12" spans="1:36" s="20" customFormat="1" ht="105" customHeight="1" thickTop="1" thickBot="1">
      <c r="A12" s="63" t="s">
        <v>57</v>
      </c>
      <c r="B12" s="56">
        <f>B10*100/B11</f>
        <v>33.333333333333336</v>
      </c>
      <c r="C12" s="57">
        <f t="shared" ref="C12:Z12" si="1">C10*100/C11</f>
        <v>56</v>
      </c>
      <c r="D12" s="56">
        <f t="shared" si="1"/>
        <v>44</v>
      </c>
      <c r="E12" s="57">
        <f t="shared" si="1"/>
        <v>91</v>
      </c>
      <c r="F12" s="56">
        <f t="shared" si="1"/>
        <v>64</v>
      </c>
      <c r="G12" s="57">
        <f t="shared" si="1"/>
        <v>51.6</v>
      </c>
      <c r="H12" s="56">
        <f t="shared" si="1"/>
        <v>60.4</v>
      </c>
      <c r="I12" s="57">
        <f t="shared" si="1"/>
        <v>35.6</v>
      </c>
      <c r="J12" s="56">
        <f t="shared" si="1"/>
        <v>86</v>
      </c>
      <c r="K12" s="57">
        <f t="shared" si="1"/>
        <v>64</v>
      </c>
      <c r="L12" s="56">
        <f t="shared" si="1"/>
        <v>64.571428571428569</v>
      </c>
      <c r="M12" s="57">
        <f t="shared" si="1"/>
        <v>67.714285714285708</v>
      </c>
      <c r="N12" s="56">
        <f t="shared" si="1"/>
        <v>67.714285714285708</v>
      </c>
      <c r="O12" s="57">
        <f t="shared" si="1"/>
        <v>79</v>
      </c>
      <c r="P12" s="56">
        <f t="shared" si="1"/>
        <v>43.6</v>
      </c>
      <c r="Q12" s="57">
        <f t="shared" si="1"/>
        <v>53</v>
      </c>
      <c r="R12" s="56">
        <f t="shared" si="1"/>
        <v>36</v>
      </c>
      <c r="S12" s="57">
        <f t="shared" si="1"/>
        <v>20</v>
      </c>
      <c r="T12" s="56">
        <f t="shared" si="1"/>
        <v>71</v>
      </c>
      <c r="U12" s="57">
        <f t="shared" si="1"/>
        <v>55</v>
      </c>
      <c r="V12" s="56">
        <f t="shared" si="1"/>
        <v>68</v>
      </c>
      <c r="W12" s="57">
        <f t="shared" si="1"/>
        <v>66</v>
      </c>
      <c r="X12" s="56">
        <f t="shared" si="1"/>
        <v>48</v>
      </c>
      <c r="Y12" s="57">
        <f t="shared" si="1"/>
        <v>48</v>
      </c>
      <c r="Z12" s="56">
        <f t="shared" si="1"/>
        <v>63</v>
      </c>
      <c r="AA12" s="58"/>
    </row>
    <row r="13" spans="1:36" s="2" customFormat="1" ht="44.4" thickTop="1" thickBot="1">
      <c r="A13" s="49" t="s">
        <v>4</v>
      </c>
      <c r="B13" s="33" t="s">
        <v>12</v>
      </c>
      <c r="C13" s="25" t="s">
        <v>12</v>
      </c>
      <c r="D13" s="33" t="s">
        <v>12</v>
      </c>
      <c r="E13" s="26" t="s">
        <v>24</v>
      </c>
      <c r="F13" s="39" t="s">
        <v>46</v>
      </c>
      <c r="G13" s="26" t="s">
        <v>50</v>
      </c>
      <c r="H13" s="39" t="s">
        <v>51</v>
      </c>
      <c r="I13" s="26" t="s">
        <v>50</v>
      </c>
      <c r="J13" s="39" t="s">
        <v>44</v>
      </c>
      <c r="K13" s="26" t="s">
        <v>7</v>
      </c>
      <c r="L13" s="39" t="s">
        <v>7</v>
      </c>
      <c r="M13" s="26" t="s">
        <v>7</v>
      </c>
      <c r="N13" s="39" t="s">
        <v>7</v>
      </c>
      <c r="O13" s="26" t="s">
        <v>7</v>
      </c>
      <c r="P13" s="39" t="s">
        <v>7</v>
      </c>
      <c r="Q13" s="26" t="s">
        <v>7</v>
      </c>
      <c r="R13" s="39" t="s">
        <v>7</v>
      </c>
      <c r="S13" s="26" t="s">
        <v>7</v>
      </c>
      <c r="T13" s="39" t="s">
        <v>7</v>
      </c>
      <c r="U13" s="26" t="s">
        <v>7</v>
      </c>
      <c r="V13" s="39" t="s">
        <v>7</v>
      </c>
      <c r="W13" s="26" t="s">
        <v>22</v>
      </c>
      <c r="X13" s="39" t="s">
        <v>23</v>
      </c>
      <c r="Y13" s="26" t="s">
        <v>23</v>
      </c>
      <c r="Z13" s="39" t="s">
        <v>7</v>
      </c>
    </row>
    <row r="14" spans="1:36" ht="44.4" thickTop="1" thickBot="1">
      <c r="A14" s="24" t="s">
        <v>18</v>
      </c>
      <c r="B14" s="40" t="s">
        <v>16</v>
      </c>
      <c r="C14" s="46" t="s">
        <v>43</v>
      </c>
      <c r="D14" s="40" t="s">
        <v>42</v>
      </c>
      <c r="E14" s="46" t="s">
        <v>40</v>
      </c>
      <c r="F14" s="40" t="s">
        <v>41</v>
      </c>
      <c r="G14" s="46" t="s">
        <v>47</v>
      </c>
      <c r="H14" s="40" t="s">
        <v>48</v>
      </c>
      <c r="I14" s="46" t="s">
        <v>49</v>
      </c>
      <c r="J14" s="40" t="s">
        <v>45</v>
      </c>
      <c r="K14" s="46" t="s">
        <v>25</v>
      </c>
      <c r="L14" s="40" t="s">
        <v>35</v>
      </c>
      <c r="M14" s="46" t="s">
        <v>26</v>
      </c>
      <c r="N14" s="40" t="s">
        <v>27</v>
      </c>
      <c r="O14" s="46" t="s">
        <v>28</v>
      </c>
      <c r="P14" s="40" t="s">
        <v>29</v>
      </c>
      <c r="Q14" s="46" t="s">
        <v>31</v>
      </c>
      <c r="R14" s="40" t="s">
        <v>32</v>
      </c>
      <c r="S14" s="46" t="s">
        <v>33</v>
      </c>
      <c r="T14" s="40" t="s">
        <v>34</v>
      </c>
      <c r="U14" s="46" t="s">
        <v>36</v>
      </c>
      <c r="V14" s="40" t="s">
        <v>30</v>
      </c>
      <c r="W14" s="47" t="s">
        <v>52</v>
      </c>
      <c r="X14" s="48" t="s">
        <v>53</v>
      </c>
      <c r="Y14" s="47" t="s">
        <v>54</v>
      </c>
      <c r="Z14" s="48" t="s">
        <v>55</v>
      </c>
    </row>
    <row r="15" spans="1:36" s="20" customFormat="1" ht="121.2" customHeight="1" thickTop="1" thickBot="1">
      <c r="A15" s="63" t="s">
        <v>58</v>
      </c>
      <c r="B15" s="59"/>
      <c r="C15" s="60"/>
      <c r="D15" s="61"/>
      <c r="E15" s="62">
        <v>1</v>
      </c>
      <c r="F15" s="61">
        <v>0.96299999999999997</v>
      </c>
      <c r="G15" s="60"/>
      <c r="H15" s="60"/>
      <c r="I15" s="60"/>
      <c r="J15" s="60"/>
      <c r="K15" s="60"/>
      <c r="L15" s="61"/>
      <c r="M15" s="60">
        <v>0.92979999999999996</v>
      </c>
      <c r="N15" s="61">
        <v>0.97950000000000004</v>
      </c>
      <c r="O15" s="60">
        <v>0.97919999999999996</v>
      </c>
      <c r="P15" s="61">
        <v>0.95450000000000002</v>
      </c>
      <c r="Q15" s="60">
        <v>0.93520000000000003</v>
      </c>
      <c r="R15" s="61">
        <v>1</v>
      </c>
      <c r="S15" s="60">
        <v>1</v>
      </c>
      <c r="T15" s="61">
        <v>0.98480000000000001</v>
      </c>
      <c r="U15" s="60">
        <v>0.94789999999999996</v>
      </c>
      <c r="V15" s="61">
        <v>1</v>
      </c>
      <c r="W15" s="60">
        <v>1</v>
      </c>
      <c r="X15" s="61">
        <v>0.95599999999999996</v>
      </c>
      <c r="Y15" s="60">
        <v>0.96909999999999996</v>
      </c>
      <c r="Z15" s="61">
        <v>0.98150000000000004</v>
      </c>
      <c r="AA15" s="58"/>
      <c r="AB15" s="58"/>
    </row>
    <row r="16" spans="1:36" ht="15" thickTop="1"/>
    <row r="25" spans="1:1">
      <c r="A25" s="31"/>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2016</vt:lpstr>
      <vt:lpstr>2017</vt:lpstr>
      <vt:lpstr>GRAL 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edean</dc:creator>
  <cp:lastModifiedBy>ichamorro</cp:lastModifiedBy>
  <dcterms:created xsi:type="dcterms:W3CDTF">2017-05-05T08:28:16Z</dcterms:created>
  <dcterms:modified xsi:type="dcterms:W3CDTF">2018-03-16T13:42:54Z</dcterms:modified>
</cp:coreProperties>
</file>